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45" yWindow="-135" windowWidth="9885" windowHeight="8700" tabRatio="872"/>
  </bookViews>
  <sheets>
    <sheet name="KRYCÍ LIST" sheetId="12" r:id="rId1"/>
    <sheet name="ROZPOČET_CELKEM" sheetId="11" r:id="rId2"/>
    <sheet name="1" sheetId="2" r:id="rId3"/>
    <sheet name="2" sheetId="1" r:id="rId4"/>
  </sheets>
  <calcPr calcId="145621"/>
</workbook>
</file>

<file path=xl/calcChain.xml><?xml version="1.0" encoding="utf-8"?>
<calcChain xmlns="http://schemas.openxmlformats.org/spreadsheetml/2006/main">
  <c r="I18" i="1" l="1"/>
  <c r="K18" i="1"/>
  <c r="L18" i="1"/>
  <c r="I28" i="1"/>
  <c r="K28" i="1"/>
  <c r="L28" i="1"/>
  <c r="I27" i="1"/>
  <c r="K27" i="1"/>
  <c r="L27" i="1"/>
  <c r="I26" i="1"/>
  <c r="K26" i="1"/>
  <c r="L26" i="1"/>
  <c r="I25" i="1"/>
  <c r="K25" i="1"/>
  <c r="L25" i="1"/>
  <c r="I5" i="2"/>
  <c r="I7" i="2"/>
  <c r="F10" i="11"/>
  <c r="K5" i="2"/>
  <c r="L5" i="2"/>
  <c r="L7" i="2"/>
  <c r="I24" i="1"/>
  <c r="K24" i="1"/>
  <c r="L24" i="1"/>
  <c r="I21" i="1"/>
  <c r="K21" i="1"/>
  <c r="L21" i="1"/>
  <c r="I20" i="1"/>
  <c r="K20" i="1"/>
  <c r="L20" i="1"/>
  <c r="I19" i="1"/>
  <c r="K19" i="1"/>
  <c r="L19" i="1"/>
  <c r="I23" i="1"/>
  <c r="K23" i="1"/>
  <c r="L23" i="1"/>
  <c r="I14" i="1"/>
  <c r="K14" i="1"/>
  <c r="L14" i="1"/>
  <c r="I11" i="1"/>
  <c r="K11" i="1"/>
  <c r="L11" i="1"/>
  <c r="I10" i="1"/>
  <c r="K10" i="1"/>
  <c r="L10" i="1"/>
  <c r="I8" i="1"/>
  <c r="K8" i="1"/>
  <c r="L8" i="1"/>
  <c r="I6" i="1"/>
  <c r="K6" i="1"/>
  <c r="L6" i="1"/>
  <c r="I22" i="1"/>
  <c r="K22" i="1"/>
  <c r="L22" i="1"/>
  <c r="I17" i="1"/>
  <c r="K17" i="1"/>
  <c r="L17" i="1"/>
  <c r="I5" i="1"/>
  <c r="K5" i="1"/>
  <c r="K30" i="1"/>
  <c r="L5" i="1"/>
  <c r="I7" i="1"/>
  <c r="K7" i="1"/>
  <c r="L7" i="1"/>
  <c r="I9" i="1"/>
  <c r="K9" i="1"/>
  <c r="L9" i="1"/>
  <c r="I12" i="1"/>
  <c r="K12" i="1"/>
  <c r="L12" i="1"/>
  <c r="I13" i="1"/>
  <c r="K13" i="1"/>
  <c r="L13" i="1"/>
  <c r="I16" i="1"/>
  <c r="K16" i="1"/>
  <c r="L16" i="1"/>
  <c r="I15" i="1"/>
  <c r="K15" i="1"/>
  <c r="L15" i="1"/>
  <c r="I30" i="1"/>
  <c r="F11" i="11"/>
  <c r="H11" i="11"/>
  <c r="F19" i="11"/>
  <c r="H10" i="11"/>
  <c r="H19" i="11"/>
  <c r="L30" i="1"/>
  <c r="K7" i="2"/>
</calcChain>
</file>

<file path=xl/sharedStrings.xml><?xml version="1.0" encoding="utf-8"?>
<sst xmlns="http://schemas.openxmlformats.org/spreadsheetml/2006/main" count="201" uniqueCount="164">
  <si>
    <t>název položky</t>
  </si>
  <si>
    <t>poř. č.</t>
  </si>
  <si>
    <t>označ.</t>
  </si>
  <si>
    <t>popis a specifikace</t>
  </si>
  <si>
    <t>ilustrační foto, schéma</t>
  </si>
  <si>
    <t>KS</t>
  </si>
  <si>
    <t>DPH</t>
  </si>
  <si>
    <t>Cena / MJ</t>
  </si>
  <si>
    <t>Cena bez DPH</t>
  </si>
  <si>
    <t>Cena s DPH</t>
  </si>
  <si>
    <t>1.</t>
  </si>
  <si>
    <t>2.</t>
  </si>
  <si>
    <t>3.</t>
  </si>
  <si>
    <t>4.</t>
  </si>
  <si>
    <t>5.</t>
  </si>
  <si>
    <t>6.</t>
  </si>
  <si>
    <t>7.</t>
  </si>
  <si>
    <t>cena DPH</t>
  </si>
  <si>
    <t>rozměr (š x hl. v),</t>
  </si>
  <si>
    <t xml:space="preserve">CELKOVÁ CENA </t>
  </si>
  <si>
    <t>DOPRAVA + MONTÁŽ</t>
  </si>
  <si>
    <t>V CENĚ</t>
  </si>
  <si>
    <t xml:space="preserve">dílčí objekt: </t>
  </si>
  <si>
    <t xml:space="preserve">příloha: </t>
  </si>
  <si>
    <t>17.</t>
  </si>
  <si>
    <t>14.</t>
  </si>
  <si>
    <t>15.</t>
  </si>
  <si>
    <t>16.</t>
  </si>
  <si>
    <t>18.</t>
  </si>
  <si>
    <t>19.</t>
  </si>
  <si>
    <t>20.</t>
  </si>
  <si>
    <t>židle učebna - A</t>
  </si>
  <si>
    <t>21.</t>
  </si>
  <si>
    <t>cena bez DPH</t>
  </si>
  <si>
    <t>Doprava montáž nábytku je zahrnutá v ceně.</t>
  </si>
  <si>
    <t>Celková cena:</t>
  </si>
  <si>
    <t>ROZPOČET  INTERIÉRU - NÁBYTEK VOLNÝ</t>
  </si>
  <si>
    <t>A</t>
  </si>
  <si>
    <t>T</t>
  </si>
  <si>
    <t>T27</t>
  </si>
  <si>
    <t>T26</t>
  </si>
  <si>
    <t>T23</t>
  </si>
  <si>
    <t>T21</t>
  </si>
  <si>
    <t>T20</t>
  </si>
  <si>
    <t>T17</t>
  </si>
  <si>
    <t>T16</t>
  </si>
  <si>
    <t>T14</t>
  </si>
  <si>
    <t>T6</t>
  </si>
  <si>
    <t>T4</t>
  </si>
  <si>
    <t>T3</t>
  </si>
  <si>
    <t>T2</t>
  </si>
  <si>
    <t>T1</t>
  </si>
  <si>
    <t>stůl pracovní</t>
  </si>
  <si>
    <t>1600x800x720</t>
  </si>
  <si>
    <t>1800x800x720</t>
  </si>
  <si>
    <t>PC vozík</t>
  </si>
  <si>
    <t>275x515x555</t>
  </si>
  <si>
    <t>rozměr (š x hl. v) v mm</t>
  </si>
  <si>
    <t>mobilní kontejner</t>
  </si>
  <si>
    <t>430x600x600</t>
  </si>
  <si>
    <t>kontejner mobilní 3 zásuvkový, oboustranně laminovaná deska - dřevotříska kvality E1, ABS hrany 2mm,  v barvě tmavě šedá, centrální zamykání, 3 plastové zásuvky, plastová kolečka s brzdou v černé barvě</t>
  </si>
  <si>
    <t>T5</t>
  </si>
  <si>
    <t>stůl přídavný</t>
  </si>
  <si>
    <t>1400x600x720</t>
  </si>
  <si>
    <t>1200x600x720</t>
  </si>
  <si>
    <t>T7</t>
  </si>
  <si>
    <t>stůl jednací mobilní</t>
  </si>
  <si>
    <t>800x800x720</t>
  </si>
  <si>
    <t xml:space="preserve">stůl pracovní, stolová deska -160x80 cm, oboustranně laminovaná tl 25 mm - dřevotříska kvality E1, ABS hrany 2mm,  v barvě světlá textura dřeva (javor), podnož ve tvaru C, nestavitelná, v. 72 cm, vodorovný kovový kabelový kanál pro kabeláž, 2x boční kryt kabeláže nohou v. 65 mm, provedení AL, kabelové průchodky 2 ks RAL 9006                              </t>
  </si>
  <si>
    <t xml:space="preserve">Stůl přídavný 120x60 cm, oboustranně laminovaná deska  - dřevotříska kvality E1, ABS hrany 2mm, v barvě tmavě šedá, podnož kulatá - Ø 50 mm, nestavitelná, v. 72 cm, provedení AL                                    </t>
  </si>
  <si>
    <t xml:space="preserve">Stůl přídavný 140x60 cm, oboustranně laminovaná deska tl 25 mm - dřevotříska kvality E1, ABS hrany 2mm, v barvě tmavě šedá, podnož kulatá - Ø 50 mm, nestavitelná, v. 72 cm, provedení AL                                    </t>
  </si>
  <si>
    <r>
      <t xml:space="preserve">Stůl jednací  s  pracovní deskou 80x80 cm, oboustranně laminovaná deska tl 25 mm - dřevotříska kvality E1, ABS hrany 2mm, v barvě tmavě šedá, podnož kulatá - </t>
    </r>
    <r>
      <rPr>
        <sz val="10"/>
        <rFont val="Calibri"/>
        <family val="2"/>
        <charset val="238"/>
      </rPr>
      <t>Ø</t>
    </r>
    <r>
      <rPr>
        <sz val="10"/>
        <rFont val="Tahoma"/>
        <family val="2"/>
        <charset val="238"/>
      </rPr>
      <t xml:space="preserve"> 50 mm, nestavitelná, v. 72 cm, na kolečkách, provedení AL                                    </t>
    </r>
  </si>
  <si>
    <t>skříň, policová, plná</t>
  </si>
  <si>
    <t>800x445x825</t>
  </si>
  <si>
    <r>
      <t>skříňka dvoudvéřová, 2OH, 80x44,5x82,5, 1 police, zámek, oboustranně laminovaná deska tl. 18  a 25 mm, ABS hrany 2 mm - dřevotříska kvality E1, v barvě světlá textura dřeva (javor)</t>
    </r>
    <r>
      <rPr>
        <b/>
        <sz val="10"/>
        <rFont val="Tahoma"/>
        <family val="2"/>
        <charset val="238"/>
      </rPr>
      <t xml:space="preserve">, </t>
    </r>
    <r>
      <rPr>
        <sz val="10"/>
        <rFont val="Tahoma"/>
        <family val="2"/>
        <charset val="238"/>
      </rPr>
      <t>nepohledová záda HDF 2,5 mm</t>
    </r>
  </si>
  <si>
    <t>800x445x1545</t>
  </si>
  <si>
    <t>skříň, šatní, plná</t>
  </si>
  <si>
    <t>skříňka, policová, plná</t>
  </si>
  <si>
    <r>
      <t>skříň šátní, 4OH, 80x44,5x154,5, výsuvný věšák na ramínka, zámek, oboustranně laminovaná deska tl. 18  a 25 mm, ABS hrany 2 mm - dřevotříska kvality E1, v barvě světlá textura dřeva (javor)</t>
    </r>
    <r>
      <rPr>
        <b/>
        <sz val="10"/>
        <rFont val="Tahoma"/>
        <family val="2"/>
        <charset val="238"/>
      </rPr>
      <t xml:space="preserve">, </t>
    </r>
    <r>
      <rPr>
        <sz val="10"/>
        <rFont val="Tahoma"/>
        <family val="2"/>
        <charset val="238"/>
      </rPr>
      <t>nepohledová záda HDF 2,5 mm</t>
    </r>
  </si>
  <si>
    <r>
      <t>skříň policová, 4OH, 80x44,5x154,5, 3 police, zámek, oboustranně laminovaná deska tl. 18  a 25 mm, ABS hrany 2 mm - dřevotříska kvality E1, v barvě světlá textura dřeva (javor)</t>
    </r>
    <r>
      <rPr>
        <b/>
        <sz val="10"/>
        <rFont val="Tahoma"/>
        <family val="2"/>
        <charset val="238"/>
      </rPr>
      <t xml:space="preserve">, </t>
    </r>
    <r>
      <rPr>
        <sz val="10"/>
        <rFont val="Tahoma"/>
        <family val="2"/>
        <charset val="238"/>
      </rPr>
      <t xml:space="preserve">nepohledová záda HDF 2,5 mm, </t>
    </r>
  </si>
  <si>
    <t>židle  kancelářská s područkami</t>
  </si>
  <si>
    <t>jednací židle</t>
  </si>
  <si>
    <t xml:space="preserve">plastová židle, sedák a opěrák z polypropylenu, kovová kostra ve stříbrném provedení, stohovatelná, v barvě červené                                    </t>
  </si>
  <si>
    <t>23.</t>
  </si>
  <si>
    <t>lavice pro učebny - A</t>
  </si>
  <si>
    <t>T25</t>
  </si>
  <si>
    <t xml:space="preserve">dřevěná skořepinová židle s pevnou kovovou svařovanou kostrou vhodná do komerčních prostor, kostra RAL 9006, skořepina buk, nosnost 120 kg, stohovatelnost 5 ks
</t>
  </si>
  <si>
    <t>židle barová</t>
  </si>
  <si>
    <t xml:space="preserve">barová plastová židle, sedák a opěrák z polypropylenu, kovová kostra ve stříbrném provedení, stohovatelná, v barvě černé                                </t>
  </si>
  <si>
    <t>stůl umiverzální - A</t>
  </si>
  <si>
    <t xml:space="preserve">stůl univerzální B </t>
  </si>
  <si>
    <t xml:space="preserve">stůl univerzální C </t>
  </si>
  <si>
    <t>1400x600x730</t>
  </si>
  <si>
    <t>T30</t>
  </si>
  <si>
    <t>1300x550x730</t>
  </si>
  <si>
    <t>T36</t>
  </si>
  <si>
    <t>T37</t>
  </si>
  <si>
    <t>konferenční stůl</t>
  </si>
  <si>
    <t>1400x770x700</t>
  </si>
  <si>
    <t>1960x770x700</t>
  </si>
  <si>
    <t>sedačka A</t>
  </si>
  <si>
    <t>sedačka B</t>
  </si>
  <si>
    <t>konferenční stolek k sedačkám, má hliníkovou konstrukci, nohy stolu jakl 55×55 mm, stůl je opatřen regulačními šrouby, povrch stolu hliník jemná struktura, deska čiré  sklo tl. 8 mm</t>
  </si>
  <si>
    <t>1000x600x500</t>
  </si>
  <si>
    <t>3 mistná sedačka, černá matná koženka, sedačka celočelouněná na kovových nohách</t>
  </si>
  <si>
    <t>T38</t>
  </si>
  <si>
    <t>výška 800,                 hloubka 440,                 šířka 440,                 výška sedáku 460</t>
  </si>
  <si>
    <t xml:space="preserve">výška 850,                 hloubka 390,                 šířka 410,                 výška sedáku 450 </t>
  </si>
  <si>
    <t xml:space="preserve">výška 990,                 hloubka 500,                 šířka 460,                 výška sedáku 630 </t>
  </si>
  <si>
    <t>pracovní židle, plastová kolečka, nylonový kříž, synchronní mechanika se 4mi polohami blokace, nastavení síly protiváhy dle tělesné hmotnosti, čalouněný sedák a opěrák se síťovinou, výškově stavitelné područky, černé provedení sedáku, opěráku - šedá síťovina, nosnost 120 kg</t>
  </si>
  <si>
    <t>výška 940/1040,                 hloubka 500,                 šířka 600,                 výška sedáku 500/600</t>
  </si>
  <si>
    <t>A8</t>
  </si>
  <si>
    <t>mobilní řečnický pult</t>
  </si>
  <si>
    <t>750x750x1300</t>
  </si>
  <si>
    <t>T39</t>
  </si>
  <si>
    <t>šatní skříň</t>
  </si>
  <si>
    <t>1990x600x2200</t>
  </si>
  <si>
    <t>T41</t>
  </si>
  <si>
    <t>T46</t>
  </si>
  <si>
    <t xml:space="preserve">skladový regál </t>
  </si>
  <si>
    <t>700x350x1500</t>
  </si>
  <si>
    <t>univerzální skladovací regál montovaný bez pomocišroubů, police jsou vyrobeny ze surové dřevotřískové desky. Kovová konstrukce je z pozinkovaného ocelového plechu, nosnost 100 kg na polici</t>
  </si>
  <si>
    <t>8.</t>
  </si>
  <si>
    <t>9.</t>
  </si>
  <si>
    <t>10.</t>
  </si>
  <si>
    <t>11.</t>
  </si>
  <si>
    <t>12.</t>
  </si>
  <si>
    <t>13.</t>
  </si>
  <si>
    <t>22.</t>
  </si>
  <si>
    <t>kovový samonosný rám se čtvercovými nohami 30 x 30mm, RAL9006, aretace nohou, stolova deska DTDL 18 mm, barva tmavě šedá, ABS 2 mm</t>
  </si>
  <si>
    <t>T24</t>
  </si>
  <si>
    <t>lavice pro učebny - B</t>
  </si>
  <si>
    <t>1900x550x730</t>
  </si>
  <si>
    <t>24.</t>
  </si>
  <si>
    <t>kovový samonosný rám se čtvercovými nohami 30 x 30mm, RAL9006, aretace nohou, stolova deska DTDL 18 mm, barva světle šedá, ABS 2 mm</t>
  </si>
  <si>
    <t xml:space="preserve">mobilní pult vybavený audiovizuální technikou
· je členěný na spodní část krytou dvířky pro av technilogii, dvě zásuvky na notebook a klávesnici a horní pracovní plochu pro dotykový display, která je uzavíratelná shrnovací roletou
· korpus DTDL 18 mm v barvě světlá textura dřeva (jasan)
· dvířka a čela zásuvek DTDL 18 mm v barvě tmavě šedé
· horní krycí hliníková roleta v zapuštěné vodící drážce
· úchytky hliník (na všech dvířkách a zásuvkách)
· uzamykatelná jsou dvířka a krycí roleta
· průchodky dle potřeby - vzhled hliník
· větrací mřížky z děrovaného plechu (oválné děrování přesazené, 2x20 - 5x24, povrchová úprava komaxit (RAL 3001)
· opatřeno kolečky z polypropylenu s ocelovou pozinkovanou vidlicí a brzdou 
· hliníkové háčky 3 ks
· ABS hrany 2 mm
</t>
  </si>
  <si>
    <t>DSO 01AC.5 INTERIÉR   část 2</t>
  </si>
  <si>
    <t>DSO 01C.5 INTERIÉR   část 2</t>
  </si>
  <si>
    <t>1250x800x730</t>
  </si>
  <si>
    <t>650x800x730</t>
  </si>
  <si>
    <t>viz. PRO-SM-3722
_příloha č.1</t>
  </si>
  <si>
    <t xml:space="preserve">stůl pracovní, stolová deska -180x80 cm, oboustranně laminovaná tl 25 mm - dřevotříska kvality E1, ABS hrany 2mm,  v barvě světlá textura dřeva (javor), podnož ve tvaru C, nestavitelná, v. 72 cm, vodorovný kovový kabelový kanál pro kabeláž, 2x boční kryt kabeláže nohou v. 65 mm, provedení AL, kabelové průchodky 2 ks RAL 9006,                            </t>
  </si>
  <si>
    <t xml:space="preserve">PC vozík, oboustranně laminovaná deska - dřevotříska kvality E1, v barvě tmavě šedá, plastová kolečka s brzdou v černé barvě, upevňovací popruh   </t>
  </si>
  <si>
    <t>skříň čtyřdvéřová se zrcadly, šatní tyč 2 ks, police 2ks, DTDL, barva stříbrná, 2x zrcadlo na středních dveřích z venější strany, dveře naložené.</t>
  </si>
  <si>
    <t>Objednatel:</t>
  </si>
  <si>
    <t>Ostravská univerzita v Ostravě, Dvořákova 7,  701 03 Ostava</t>
  </si>
  <si>
    <t>Stavba:</t>
  </si>
  <si>
    <t xml:space="preserve">Lékařská fakulta OU v Ostravě </t>
  </si>
  <si>
    <t>viz.Příloha č. 1</t>
  </si>
  <si>
    <t xml:space="preserve">a Centrum interdisciplinárních medicínských technologií Ostrava                    </t>
  </si>
  <si>
    <t>Část:</t>
  </si>
  <si>
    <t>Lékařská fakulta OU v Ostravě</t>
  </si>
  <si>
    <t>Objekt:</t>
  </si>
  <si>
    <t>SO 01C – Velkokapacitní posluchárna</t>
  </si>
  <si>
    <t>Dílčí objekt:</t>
  </si>
  <si>
    <t>DSO 01C.5 – INTERIÉR   část 2</t>
  </si>
  <si>
    <t>Stupeň:</t>
  </si>
  <si>
    <t>DPS</t>
  </si>
  <si>
    <t>9. ROZPOČET INTERIÉRU - NÁBYTEK VOLNÝ</t>
  </si>
  <si>
    <t>9.1  nábytek volný - atypický</t>
  </si>
  <si>
    <t>9.2  nábytek volný - typový</t>
  </si>
  <si>
    <t>9. SPECIFIKACE INTERIÉRU - NÁBYTEK VOLNÝ</t>
  </si>
  <si>
    <t>9.1 NÁBYTEK VOLNÝ - ATYPICKÝ - A</t>
  </si>
  <si>
    <t>9.2 NÁBYTEK VOLNÝ - TYPOVÝ -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</si>
</sst>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Kč&quot;_-;\-* #,##0.00\ &quot;Kč&quot;_-;_-* &quot;-&quot;??\ &quot;Kč&quot;_-;_-@_-"/>
  </numFmts>
  <fonts count="23" x14ac:knownFonts="1">
    <font>
      <sz val="10"/>
      <name val="Arial"/>
      <charset val="238"/>
    </font>
    <font>
      <sz val="10"/>
      <name val="Arial"/>
      <family val="2"/>
      <charset val="238"/>
    </font>
    <font>
      <sz val="8"/>
      <name val="Arial"/>
      <family val="2"/>
      <charset val="238"/>
    </font>
    <font>
      <b/>
      <sz val="10"/>
      <name val="Arial"/>
      <family val="2"/>
      <charset val="238"/>
    </font>
    <font>
      <sz val="10"/>
      <color indexed="18"/>
      <name val="Arial"/>
      <family val="2"/>
      <charset val="238"/>
    </font>
    <font>
      <b/>
      <sz val="8"/>
      <name val="Arial"/>
      <family val="2"/>
      <charset val="238"/>
    </font>
    <font>
      <sz val="12"/>
      <name val="Arial"/>
      <family val="2"/>
      <charset val="238"/>
    </font>
    <font>
      <b/>
      <sz val="12"/>
      <name val="Arial"/>
      <family val="2"/>
      <charset val="238"/>
    </font>
    <font>
      <b/>
      <sz val="20"/>
      <name val="Arial"/>
      <family val="2"/>
      <charset val="238"/>
    </font>
    <font>
      <sz val="20"/>
      <name val="Arial"/>
      <family val="2"/>
      <charset val="238"/>
    </font>
    <font>
      <sz val="8"/>
      <name val="Arial"/>
      <family val="2"/>
      <charset val="238"/>
    </font>
    <font>
      <b/>
      <i/>
      <sz val="12"/>
      <name val="Arial"/>
      <family val="2"/>
      <charset val="238"/>
    </font>
    <font>
      <sz val="12"/>
      <name val="Arial"/>
      <family val="2"/>
      <charset val="238"/>
    </font>
    <font>
      <b/>
      <sz val="12"/>
      <name val="Arial"/>
      <family val="2"/>
      <charset val="238"/>
    </font>
    <font>
      <sz val="10"/>
      <name val="Tahoma"/>
      <family val="2"/>
      <charset val="238"/>
    </font>
    <font>
      <sz val="10"/>
      <name val="Calibri"/>
      <family val="2"/>
      <charset val="238"/>
    </font>
    <font>
      <b/>
      <sz val="10"/>
      <name val="Tahoma"/>
      <family val="2"/>
      <charset val="238"/>
    </font>
    <font>
      <sz val="11"/>
      <name val="Arial"/>
      <family val="2"/>
      <charset val="238"/>
    </font>
    <font>
      <b/>
      <sz val="11"/>
      <name val="Arial"/>
      <family val="2"/>
      <charset val="238"/>
    </font>
    <font>
      <sz val="14"/>
      <name val="Arial"/>
      <family val="2"/>
      <charset val="238"/>
    </font>
    <font>
      <b/>
      <sz val="18"/>
      <name val="Arial"/>
      <family val="2"/>
      <charset val="238"/>
    </font>
    <font>
      <sz val="18"/>
      <name val="Arial"/>
      <family val="2"/>
      <charset val="238"/>
    </font>
    <font>
      <sz val="16"/>
      <name val="Arial"/>
      <family val="2"/>
      <charset val="238"/>
    </font>
  </fonts>
  <fills count="8">
    <fill>
      <patternFill patternType="none"/>
    </fill>
    <fill>
      <patternFill patternType="gray125"/>
    </fill>
    <fill>
      <patternFill patternType="solid">
        <fgColor indexed="22"/>
        <bgColor indexed="64"/>
      </patternFill>
    </fill>
    <fill>
      <patternFill patternType="solid">
        <fgColor indexed="29"/>
        <bgColor indexed="64"/>
      </patternFill>
    </fill>
    <fill>
      <patternFill patternType="solid">
        <fgColor indexed="26"/>
        <bgColor indexed="64"/>
      </patternFill>
    </fill>
    <fill>
      <patternFill patternType="solid">
        <fgColor indexed="9"/>
        <bgColor indexed="64"/>
      </patternFill>
    </fill>
    <fill>
      <patternFill patternType="solid">
        <fgColor theme="5" tint="0.59999389629810485"/>
        <bgColor indexed="64"/>
      </patternFill>
    </fill>
    <fill>
      <patternFill patternType="solid">
        <fgColor rgb="FFFFFFCC"/>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9" fontId="4" fillId="0" borderId="1" xfId="2" applyFont="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3" fillId="0" borderId="0" xfId="0" applyFont="1" applyFill="1" applyBorder="1" applyAlignment="1">
      <alignment horizontal="center"/>
    </xf>
    <xf numFmtId="0" fontId="6" fillId="0" borderId="0" xfId="0" applyFont="1" applyFill="1" applyBorder="1"/>
    <xf numFmtId="44" fontId="0" fillId="0" borderId="1" xfId="1" applyFont="1" applyBorder="1" applyAlignment="1">
      <alignment horizontal="center" vertical="center" wrapText="1"/>
    </xf>
    <xf numFmtId="44" fontId="4" fillId="0" borderId="1" xfId="1" applyFont="1" applyBorder="1" applyAlignment="1">
      <alignment horizontal="center" vertical="center" wrapText="1"/>
    </xf>
    <xf numFmtId="44" fontId="0" fillId="0" borderId="0" xfId="1" applyFont="1"/>
    <xf numFmtId="0" fontId="6" fillId="0" borderId="0" xfId="0" applyFont="1"/>
    <xf numFmtId="0" fontId="7" fillId="0" borderId="0" xfId="0" applyFont="1" applyFill="1" applyBorder="1"/>
    <xf numFmtId="0" fontId="9" fillId="0" borderId="0" xfId="0" applyFont="1" applyFill="1" applyBorder="1"/>
    <xf numFmtId="0" fontId="5" fillId="0" borderId="0" xfId="0" applyFont="1" applyFill="1" applyBorder="1" applyAlignment="1">
      <alignment horizontal="right"/>
    </xf>
    <xf numFmtId="0" fontId="7" fillId="0" borderId="0" xfId="0" applyFont="1" applyFill="1" applyBorder="1" applyAlignment="1">
      <alignment horizontal="left"/>
    </xf>
    <xf numFmtId="16" fontId="8" fillId="0" borderId="0" xfId="0" applyNumberFormat="1" applyFont="1" applyFill="1" applyBorder="1"/>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0" fillId="0" borderId="0" xfId="0" applyFont="1" applyFill="1" applyBorder="1"/>
    <xf numFmtId="44" fontId="0" fillId="0" borderId="0" xfId="1" applyFont="1" applyFill="1" applyBorder="1"/>
    <xf numFmtId="0" fontId="0" fillId="0" borderId="0" xfId="0" applyAlignment="1">
      <alignment horizontal="center"/>
    </xf>
    <xf numFmtId="44" fontId="6" fillId="0" borderId="1" xfId="1" applyFont="1" applyBorder="1" applyAlignment="1"/>
    <xf numFmtId="9" fontId="6" fillId="0" borderId="1" xfId="2" applyFont="1" applyBorder="1"/>
    <xf numFmtId="44" fontId="6" fillId="0" borderId="1" xfId="1" applyFont="1" applyBorder="1"/>
    <xf numFmtId="44" fontId="6" fillId="0" borderId="1" xfId="1" applyFont="1" applyFill="1" applyBorder="1" applyAlignment="1"/>
    <xf numFmtId="0" fontId="11" fillId="0" borderId="0" xfId="0" applyFont="1"/>
    <xf numFmtId="0" fontId="12" fillId="0" borderId="0" xfId="0" applyFont="1"/>
    <xf numFmtId="0" fontId="13" fillId="2" borderId="0" xfId="0" applyFont="1" applyFill="1" applyBorder="1"/>
    <xf numFmtId="0" fontId="13" fillId="2" borderId="0" xfId="0" applyFont="1" applyFill="1" applyBorder="1" applyAlignment="1">
      <alignment horizontal="right"/>
    </xf>
    <xf numFmtId="44" fontId="12" fillId="2" borderId="0" xfId="1" applyFont="1" applyFill="1" applyBorder="1"/>
    <xf numFmtId="9" fontId="12" fillId="2" borderId="0" xfId="2" applyFont="1" applyFill="1" applyBorder="1"/>
    <xf numFmtId="44" fontId="13" fillId="2" borderId="0" xfId="1" applyFont="1" applyFill="1" applyBorder="1"/>
    <xf numFmtId="44" fontId="0" fillId="0" borderId="0" xfId="0" applyNumberFormat="1"/>
    <xf numFmtId="0" fontId="6" fillId="3" borderId="2" xfId="0" applyFont="1" applyFill="1" applyBorder="1"/>
    <xf numFmtId="0" fontId="7" fillId="3" borderId="3" xfId="0" applyFont="1" applyFill="1" applyBorder="1"/>
    <xf numFmtId="0" fontId="5" fillId="3" borderId="3" xfId="0" applyFont="1" applyFill="1" applyBorder="1"/>
    <xf numFmtId="0" fontId="1" fillId="3" borderId="3" xfId="0" applyFont="1" applyFill="1" applyBorder="1"/>
    <xf numFmtId="0" fontId="1" fillId="3" borderId="4" xfId="0" applyFont="1" applyFill="1" applyBorder="1"/>
    <xf numFmtId="44" fontId="1" fillId="3" borderId="3" xfId="1" applyFont="1" applyFill="1" applyBorder="1"/>
    <xf numFmtId="44" fontId="1" fillId="3" borderId="4" xfId="1" applyFont="1" applyFill="1" applyBorder="1"/>
    <xf numFmtId="0" fontId="6" fillId="3" borderId="5" xfId="0" applyFont="1" applyFill="1" applyBorder="1"/>
    <xf numFmtId="0" fontId="7" fillId="3" borderId="0" xfId="0" applyFont="1" applyFill="1" applyBorder="1"/>
    <xf numFmtId="0" fontId="1" fillId="3" borderId="0" xfId="0" applyFont="1" applyFill="1" applyBorder="1"/>
    <xf numFmtId="0" fontId="3" fillId="3" borderId="0" xfId="0" applyFont="1" applyFill="1" applyBorder="1" applyAlignment="1">
      <alignment horizontal="center"/>
    </xf>
    <xf numFmtId="0" fontId="1" fillId="3" borderId="6" xfId="0" applyFont="1" applyFill="1" applyBorder="1"/>
    <xf numFmtId="44" fontId="1" fillId="3" borderId="0" xfId="1" applyFont="1" applyFill="1" applyBorder="1"/>
    <xf numFmtId="44" fontId="1" fillId="3" borderId="6" xfId="1" applyFont="1" applyFill="1" applyBorder="1"/>
    <xf numFmtId="0" fontId="1" fillId="3" borderId="7" xfId="0" applyFont="1" applyFill="1" applyBorder="1"/>
    <xf numFmtId="0" fontId="5" fillId="3" borderId="8" xfId="0" applyFont="1" applyFill="1" applyBorder="1" applyAlignment="1">
      <alignment horizontal="right"/>
    </xf>
    <xf numFmtId="0" fontId="1" fillId="3" borderId="8" xfId="0" applyFont="1" applyFill="1" applyBorder="1"/>
    <xf numFmtId="0" fontId="1" fillId="3" borderId="9" xfId="0" applyFont="1" applyFill="1" applyBorder="1"/>
    <xf numFmtId="0" fontId="0" fillId="0" borderId="0" xfId="0" applyBorder="1" applyAlignment="1">
      <alignment horizontal="center" vertical="center"/>
    </xf>
    <xf numFmtId="0" fontId="0" fillId="0" borderId="0" xfId="0" applyFill="1" applyBorder="1" applyAlignment="1">
      <alignment horizontal="center" vertical="center" wrapText="1"/>
    </xf>
    <xf numFmtId="44" fontId="0" fillId="0" borderId="0" xfId="1" applyFont="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11" xfId="0" applyFont="1" applyFill="1" applyBorder="1" applyAlignment="1">
      <alignment horizontal="center" vertical="center"/>
    </xf>
    <xf numFmtId="44" fontId="3" fillId="2" borderId="11" xfId="1" applyFont="1" applyFill="1" applyBorder="1" applyAlignment="1">
      <alignment horizontal="center" vertical="center"/>
    </xf>
    <xf numFmtId="9" fontId="3" fillId="2" borderId="11" xfId="0" applyNumberFormat="1" applyFont="1" applyFill="1" applyBorder="1" applyAlignment="1">
      <alignment horizontal="center" vertical="center"/>
    </xf>
    <xf numFmtId="44" fontId="3" fillId="2" borderId="12" xfId="1" applyFont="1" applyFill="1" applyBorder="1" applyAlignment="1">
      <alignment horizontal="center" vertical="center"/>
    </xf>
    <xf numFmtId="0" fontId="0" fillId="0" borderId="13" xfId="0" applyBorder="1" applyAlignment="1">
      <alignment horizontal="center" vertical="center" wrapText="1"/>
    </xf>
    <xf numFmtId="44" fontId="0" fillId="0" borderId="13" xfId="1" applyFont="1" applyBorder="1" applyAlignment="1">
      <alignment horizontal="center" vertical="center" wrapText="1"/>
    </xf>
    <xf numFmtId="44" fontId="0" fillId="0" borderId="14" xfId="1" applyFont="1" applyBorder="1" applyAlignment="1">
      <alignment horizontal="center" vertical="center"/>
    </xf>
    <xf numFmtId="0" fontId="0" fillId="0" borderId="14" xfId="0" applyBorder="1" applyAlignment="1">
      <alignment horizontal="center" vertical="center"/>
    </xf>
    <xf numFmtId="44" fontId="1" fillId="3" borderId="2" xfId="1" applyFont="1" applyFill="1" applyBorder="1"/>
    <xf numFmtId="44" fontId="1" fillId="3" borderId="5" xfId="1" applyFont="1" applyFill="1" applyBorder="1"/>
    <xf numFmtId="44" fontId="1" fillId="3" borderId="7" xfId="1" applyFont="1" applyFill="1" applyBorder="1"/>
    <xf numFmtId="44" fontId="1" fillId="3" borderId="8" xfId="1" applyFont="1" applyFill="1" applyBorder="1"/>
    <xf numFmtId="44" fontId="1" fillId="3" borderId="9" xfId="1" applyFont="1" applyFill="1" applyBorder="1"/>
    <xf numFmtId="0" fontId="5" fillId="0" borderId="0" xfId="0" applyFont="1" applyFill="1" applyBorder="1"/>
    <xf numFmtId="0" fontId="0" fillId="0" borderId="0" xfId="0" applyBorder="1"/>
    <xf numFmtId="0" fontId="0" fillId="0" borderId="0" xfId="0" applyBorder="1" applyAlignment="1">
      <alignment horizontal="center" vertical="center" wrapText="1"/>
    </xf>
    <xf numFmtId="0" fontId="6" fillId="3" borderId="3" xfId="0" applyFont="1" applyFill="1" applyBorder="1" applyAlignment="1">
      <alignment horizontal="right"/>
    </xf>
    <xf numFmtId="0" fontId="5" fillId="3" borderId="0" xfId="0" applyFont="1" applyFill="1" applyBorder="1" applyAlignment="1">
      <alignment horizontal="right"/>
    </xf>
    <xf numFmtId="0" fontId="8" fillId="3" borderId="8" xfId="0" applyFont="1" applyFill="1" applyBorder="1"/>
    <xf numFmtId="0" fontId="6" fillId="4" borderId="2" xfId="0" applyFont="1" applyFill="1" applyBorder="1"/>
    <xf numFmtId="0" fontId="7" fillId="4" borderId="3" xfId="0" applyFont="1" applyFill="1" applyBorder="1" applyAlignment="1">
      <alignment horizontal="left"/>
    </xf>
    <xf numFmtId="0" fontId="7" fillId="4" borderId="3" xfId="0" applyFont="1" applyFill="1" applyBorder="1"/>
    <xf numFmtId="0" fontId="5" fillId="4" borderId="3" xfId="0" applyFont="1" applyFill="1" applyBorder="1"/>
    <xf numFmtId="0" fontId="1" fillId="4" borderId="3" xfId="0" applyFont="1" applyFill="1" applyBorder="1"/>
    <xf numFmtId="0" fontId="1" fillId="4" borderId="4" xfId="0" applyFont="1" applyFill="1" applyBorder="1"/>
    <xf numFmtId="44" fontId="1" fillId="4" borderId="2" xfId="1" applyFont="1" applyFill="1" applyBorder="1"/>
    <xf numFmtId="44" fontId="1" fillId="4" borderId="3" xfId="1" applyFont="1" applyFill="1" applyBorder="1"/>
    <xf numFmtId="44" fontId="1" fillId="4" borderId="4" xfId="1" applyFont="1" applyFill="1" applyBorder="1"/>
    <xf numFmtId="0" fontId="6" fillId="4" borderId="5" xfId="0" applyFont="1" applyFill="1" applyBorder="1"/>
    <xf numFmtId="0" fontId="7" fillId="4" borderId="0" xfId="0" applyFont="1" applyFill="1" applyBorder="1" applyAlignment="1">
      <alignment horizontal="left"/>
    </xf>
    <xf numFmtId="0" fontId="7" fillId="4" borderId="0" xfId="0" applyFont="1" applyFill="1" applyBorder="1"/>
    <xf numFmtId="0" fontId="6" fillId="4" borderId="0" xfId="0" applyFont="1" applyFill="1" applyBorder="1"/>
    <xf numFmtId="0" fontId="1" fillId="4" borderId="0" xfId="0" applyFont="1" applyFill="1" applyBorder="1"/>
    <xf numFmtId="0" fontId="3" fillId="4" borderId="0" xfId="0" applyFont="1" applyFill="1" applyBorder="1" applyAlignment="1">
      <alignment horizontal="center"/>
    </xf>
    <xf numFmtId="0" fontId="1" fillId="4" borderId="6" xfId="0" applyFont="1" applyFill="1" applyBorder="1"/>
    <xf numFmtId="44" fontId="1" fillId="4" borderId="5" xfId="1" applyFont="1" applyFill="1" applyBorder="1"/>
    <xf numFmtId="44" fontId="1" fillId="4" borderId="0" xfId="1" applyFont="1" applyFill="1" applyBorder="1"/>
    <xf numFmtId="44" fontId="1" fillId="4" borderId="6" xfId="1" applyFont="1" applyFill="1" applyBorder="1"/>
    <xf numFmtId="0" fontId="1" fillId="4" borderId="7" xfId="0" applyFont="1" applyFill="1" applyBorder="1"/>
    <xf numFmtId="0" fontId="5" fillId="4" borderId="8" xfId="0" applyFont="1" applyFill="1" applyBorder="1" applyAlignment="1">
      <alignment horizontal="right"/>
    </xf>
    <xf numFmtId="16" fontId="8" fillId="4" borderId="8" xfId="0" applyNumberFormat="1" applyFont="1" applyFill="1" applyBorder="1"/>
    <xf numFmtId="0" fontId="9" fillId="4" borderId="8" xfId="0" applyFont="1" applyFill="1" applyBorder="1"/>
    <xf numFmtId="0" fontId="1" fillId="4" borderId="8" xfId="0" applyFont="1" applyFill="1" applyBorder="1"/>
    <xf numFmtId="0" fontId="1" fillId="4" borderId="9" xfId="0" applyFont="1" applyFill="1" applyBorder="1"/>
    <xf numFmtId="44" fontId="1" fillId="4" borderId="7" xfId="1" applyFont="1" applyFill="1" applyBorder="1"/>
    <xf numFmtId="44" fontId="1" fillId="4" borderId="8" xfId="1" applyFont="1" applyFill="1" applyBorder="1"/>
    <xf numFmtId="44" fontId="1" fillId="4" borderId="9" xfId="1" applyFont="1" applyFill="1" applyBorder="1"/>
    <xf numFmtId="0" fontId="7" fillId="4" borderId="15" xfId="0" applyFont="1" applyFill="1" applyBorder="1"/>
    <xf numFmtId="0" fontId="7" fillId="4" borderId="16" xfId="0" applyFont="1" applyFill="1" applyBorder="1"/>
    <xf numFmtId="0" fontId="7" fillId="4" borderId="16" xfId="0" applyFont="1" applyFill="1" applyBorder="1" applyAlignment="1">
      <alignment horizontal="center"/>
    </xf>
    <xf numFmtId="0" fontId="7" fillId="4" borderId="17" xfId="0" applyFont="1" applyFill="1" applyBorder="1"/>
    <xf numFmtId="0" fontId="7" fillId="3" borderId="15" xfId="0" applyFont="1" applyFill="1" applyBorder="1"/>
    <xf numFmtId="0" fontId="7" fillId="3" borderId="16" xfId="0" applyFont="1" applyFill="1" applyBorder="1" applyAlignment="1">
      <alignment horizontal="center"/>
    </xf>
    <xf numFmtId="0" fontId="7" fillId="3" borderId="17" xfId="0" applyFont="1" applyFill="1" applyBorder="1"/>
    <xf numFmtId="0" fontId="14" fillId="5" borderId="18" xfId="0" applyFont="1" applyFill="1" applyBorder="1" applyAlignment="1">
      <alignment horizontal="left" vertical="center" wrapText="1"/>
    </xf>
    <xf numFmtId="0" fontId="0" fillId="0" borderId="15" xfId="0" applyBorder="1" applyAlignment="1">
      <alignment horizontal="center" vertical="center" wrapText="1"/>
    </xf>
    <xf numFmtId="49" fontId="14" fillId="0" borderId="1" xfId="0" applyNumberFormat="1" applyFont="1" applyBorder="1" applyAlignment="1">
      <alignment horizontal="left" vertical="center" wrapText="1"/>
    </xf>
    <xf numFmtId="0" fontId="0" fillId="0" borderId="17" xfId="0" applyBorder="1" applyAlignment="1">
      <alignment horizontal="center" vertical="center" wrapText="1"/>
    </xf>
    <xf numFmtId="0" fontId="14" fillId="5"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Border="1" applyAlignment="1">
      <alignment horizontal="left" wrapText="1"/>
    </xf>
    <xf numFmtId="0" fontId="0" fillId="0" borderId="1" xfId="0" applyNumberFormat="1" applyBorder="1" applyAlignment="1">
      <alignment horizontal="left" vertical="center" wrapText="1"/>
    </xf>
    <xf numFmtId="0" fontId="0" fillId="0" borderId="1" xfId="0" applyFill="1" applyBorder="1" applyAlignment="1">
      <alignment horizontal="center" vertical="center" wrapText="1"/>
    </xf>
    <xf numFmtId="44" fontId="1" fillId="0" borderId="0" xfId="0" applyNumberFormat="1" applyFont="1"/>
    <xf numFmtId="0" fontId="0" fillId="0" borderId="0" xfId="0"/>
    <xf numFmtId="0" fontId="6" fillId="0" borderId="0" xfId="0" applyFont="1" applyFill="1" applyBorder="1"/>
    <xf numFmtId="0" fontId="6" fillId="0" borderId="0" xfId="0" applyFont="1"/>
    <xf numFmtId="0" fontId="17" fillId="0" borderId="0" xfId="0" applyFont="1"/>
    <xf numFmtId="0" fontId="18" fillId="0" borderId="0" xfId="0" applyFont="1"/>
    <xf numFmtId="0" fontId="1" fillId="0" borderId="0" xfId="0" applyFont="1"/>
    <xf numFmtId="0" fontId="19" fillId="0" borderId="0" xfId="0" applyFont="1"/>
    <xf numFmtId="0" fontId="6" fillId="0" borderId="0" xfId="0" applyFont="1" applyFill="1" applyBorder="1" applyAlignment="1">
      <alignment horizontal="right"/>
    </xf>
    <xf numFmtId="0" fontId="20" fillId="0" borderId="0" xfId="0" applyFont="1" applyFill="1" applyBorder="1"/>
    <xf numFmtId="0" fontId="20" fillId="0" borderId="0" xfId="0" applyFont="1" applyFill="1" applyBorder="1" applyAlignment="1">
      <alignment horizontal="right"/>
    </xf>
    <xf numFmtId="0" fontId="20" fillId="0" borderId="0" xfId="0" applyFont="1"/>
    <xf numFmtId="0" fontId="21" fillId="0" borderId="0" xfId="0" applyFont="1" applyFill="1" applyBorder="1"/>
    <xf numFmtId="0" fontId="21" fillId="0" borderId="0" xfId="0" applyFont="1"/>
    <xf numFmtId="0" fontId="7" fillId="6" borderId="15" xfId="0" applyFont="1" applyFill="1" applyBorder="1"/>
    <xf numFmtId="0" fontId="7" fillId="6" borderId="16" xfId="0" applyFont="1" applyFill="1" applyBorder="1" applyAlignment="1">
      <alignment horizontal="center"/>
    </xf>
    <xf numFmtId="0" fontId="7" fillId="6" borderId="17" xfId="0" applyFont="1" applyFill="1" applyBorder="1"/>
    <xf numFmtId="0" fontId="7" fillId="7" borderId="15" xfId="0" applyFont="1" applyFill="1" applyBorder="1"/>
    <xf numFmtId="0" fontId="7" fillId="7" borderId="16" xfId="0" applyFont="1" applyFill="1" applyBorder="1"/>
    <xf numFmtId="0" fontId="7" fillId="7" borderId="16" xfId="0" applyFont="1" applyFill="1" applyBorder="1" applyAlignment="1">
      <alignment horizontal="center"/>
    </xf>
    <xf numFmtId="0" fontId="7" fillId="7" borderId="17" xfId="0" applyFont="1" applyFill="1" applyBorder="1"/>
    <xf numFmtId="0" fontId="3" fillId="0" borderId="0" xfId="0" applyFont="1" applyAlignment="1">
      <alignment horizontal="center"/>
    </xf>
    <xf numFmtId="0" fontId="22" fillId="0" borderId="0" xfId="0" applyFont="1"/>
  </cellXfs>
  <cellStyles count="3">
    <cellStyle name="Měna" xfId="1" builtinId="4"/>
    <cellStyle name="Normální" xfId="0" builtinId="0"/>
    <cellStyle name="Procenta"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jpeg"/><Relationship Id="rId26" Type="http://schemas.openxmlformats.org/officeDocument/2006/relationships/image" Target="../media/image26.jpeg"/><Relationship Id="rId3" Type="http://schemas.openxmlformats.org/officeDocument/2006/relationships/image" Target="../media/image3.emf"/><Relationship Id="rId21" Type="http://schemas.openxmlformats.org/officeDocument/2006/relationships/image" Target="../media/image21.jpeg"/><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jpeg"/><Relationship Id="rId25" Type="http://schemas.openxmlformats.org/officeDocument/2006/relationships/image" Target="../media/image25.jpeg"/><Relationship Id="rId2" Type="http://schemas.openxmlformats.org/officeDocument/2006/relationships/image" Target="../media/image2.emf"/><Relationship Id="rId16" Type="http://schemas.openxmlformats.org/officeDocument/2006/relationships/image" Target="../media/image16.jpeg"/><Relationship Id="rId20" Type="http://schemas.openxmlformats.org/officeDocument/2006/relationships/image" Target="../media/image20.jpeg"/><Relationship Id="rId29" Type="http://schemas.openxmlformats.org/officeDocument/2006/relationships/image" Target="../media/image29.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emf"/><Relationship Id="rId24" Type="http://schemas.openxmlformats.org/officeDocument/2006/relationships/image" Target="../media/image24.jpeg"/><Relationship Id="rId32" Type="http://schemas.openxmlformats.org/officeDocument/2006/relationships/image" Target="../media/image32.jpeg"/><Relationship Id="rId5" Type="http://schemas.openxmlformats.org/officeDocument/2006/relationships/image" Target="../media/image5.emf"/><Relationship Id="rId15" Type="http://schemas.openxmlformats.org/officeDocument/2006/relationships/image" Target="../media/image15.jpeg"/><Relationship Id="rId23" Type="http://schemas.openxmlformats.org/officeDocument/2006/relationships/image" Target="../media/image23.jpeg"/><Relationship Id="rId28" Type="http://schemas.openxmlformats.org/officeDocument/2006/relationships/image" Target="../media/image28.jpeg"/><Relationship Id="rId10" Type="http://schemas.openxmlformats.org/officeDocument/2006/relationships/image" Target="../media/image10.emf"/><Relationship Id="rId19" Type="http://schemas.openxmlformats.org/officeDocument/2006/relationships/image" Target="../media/image19.jpeg"/><Relationship Id="rId31" Type="http://schemas.openxmlformats.org/officeDocument/2006/relationships/image" Target="../media/image31.png"/><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jpeg"/><Relationship Id="rId22" Type="http://schemas.openxmlformats.org/officeDocument/2006/relationships/image" Target="../media/image22.jpeg"/><Relationship Id="rId27" Type="http://schemas.openxmlformats.org/officeDocument/2006/relationships/image" Target="../media/image27.png"/><Relationship Id="rId30" Type="http://schemas.openxmlformats.org/officeDocument/2006/relationships/image" Target="../media/image30.png"/></Relationships>
</file>

<file path=xl/drawings/drawing1.xml><?xml version="1.0" encoding="utf-8"?>
<xdr:wsDr xmlns:xdr="http://schemas.openxmlformats.org/drawingml/2006/spreadsheetDrawing" xmlns:a="http://schemas.openxmlformats.org/drawingml/2006/main">
  <xdr:twoCellAnchor editAs="oneCell">
    <xdr:from>
      <xdr:col>5</xdr:col>
      <xdr:colOff>962025</xdr:colOff>
      <xdr:row>16</xdr:row>
      <xdr:rowOff>0</xdr:rowOff>
    </xdr:from>
    <xdr:to>
      <xdr:col>5</xdr:col>
      <xdr:colOff>1914525</xdr:colOff>
      <xdr:row>16</xdr:row>
      <xdr:rowOff>0</xdr:rowOff>
    </xdr:to>
    <xdr:pic>
      <xdr:nvPicPr>
        <xdr:cNvPr id="2847" name="Obrázek 66" descr="kim_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26127075"/>
          <a:ext cx="9525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142875</xdr:colOff>
      <xdr:row>6</xdr:row>
      <xdr:rowOff>47625</xdr:rowOff>
    </xdr:from>
    <xdr:to>
      <xdr:col>5</xdr:col>
      <xdr:colOff>1600200</xdr:colOff>
      <xdr:row>6</xdr:row>
      <xdr:rowOff>1533525</xdr:rowOff>
    </xdr:to>
    <xdr:pic>
      <xdr:nvPicPr>
        <xdr:cNvPr id="284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29250" y="7458075"/>
          <a:ext cx="1457325" cy="148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1704975</xdr:colOff>
      <xdr:row>6</xdr:row>
      <xdr:rowOff>304800</xdr:rowOff>
    </xdr:from>
    <xdr:to>
      <xdr:col>5</xdr:col>
      <xdr:colOff>2562225</xdr:colOff>
      <xdr:row>6</xdr:row>
      <xdr:rowOff>1238250</xdr:rowOff>
    </xdr:to>
    <xdr:pic>
      <xdr:nvPicPr>
        <xdr:cNvPr id="2849" name="Picture 8"/>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991350" y="7715250"/>
          <a:ext cx="85725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962025</xdr:colOff>
      <xdr:row>16</xdr:row>
      <xdr:rowOff>0</xdr:rowOff>
    </xdr:from>
    <xdr:to>
      <xdr:col>5</xdr:col>
      <xdr:colOff>1914525</xdr:colOff>
      <xdr:row>16</xdr:row>
      <xdr:rowOff>0</xdr:rowOff>
    </xdr:to>
    <xdr:pic>
      <xdr:nvPicPr>
        <xdr:cNvPr id="2850" name="Obrázek 66" descr="kim_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26127075"/>
          <a:ext cx="9525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466725</xdr:colOff>
      <xdr:row>16</xdr:row>
      <xdr:rowOff>38100</xdr:rowOff>
    </xdr:from>
    <xdr:to>
      <xdr:col>5</xdr:col>
      <xdr:colOff>1771650</xdr:colOff>
      <xdr:row>16</xdr:row>
      <xdr:rowOff>1219200</xdr:rowOff>
    </xdr:to>
    <xdr:pic>
      <xdr:nvPicPr>
        <xdr:cNvPr id="2851" name="Picture 26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753100" y="26165175"/>
          <a:ext cx="130492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1914525</xdr:colOff>
      <xdr:row>16</xdr:row>
      <xdr:rowOff>171450</xdr:rowOff>
    </xdr:from>
    <xdr:to>
      <xdr:col>5</xdr:col>
      <xdr:colOff>2324100</xdr:colOff>
      <xdr:row>16</xdr:row>
      <xdr:rowOff>1057275</xdr:rowOff>
    </xdr:to>
    <xdr:pic>
      <xdr:nvPicPr>
        <xdr:cNvPr id="2852" name="Picture 271"/>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200900" y="26298525"/>
          <a:ext cx="4095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133350</xdr:colOff>
      <xdr:row>24</xdr:row>
      <xdr:rowOff>66675</xdr:rowOff>
    </xdr:from>
    <xdr:to>
      <xdr:col>5</xdr:col>
      <xdr:colOff>2057400</xdr:colOff>
      <xdr:row>24</xdr:row>
      <xdr:rowOff>1028700</xdr:rowOff>
    </xdr:to>
    <xdr:pic>
      <xdr:nvPicPr>
        <xdr:cNvPr id="2853" name="Obrázek 8" descr="club3-velky.jpg"/>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419725" y="36957000"/>
          <a:ext cx="1924050"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4</xdr:row>
      <xdr:rowOff>1752600</xdr:rowOff>
    </xdr:from>
    <xdr:to>
      <xdr:col>5</xdr:col>
      <xdr:colOff>1609725</xdr:colOff>
      <xdr:row>4</xdr:row>
      <xdr:rowOff>3105150</xdr:rowOff>
    </xdr:to>
    <xdr:pic>
      <xdr:nvPicPr>
        <xdr:cNvPr id="2854" name="Picture 2"/>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62575" y="2819400"/>
          <a:ext cx="1533525"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1619250</xdr:colOff>
      <xdr:row>4</xdr:row>
      <xdr:rowOff>1266825</xdr:rowOff>
    </xdr:from>
    <xdr:to>
      <xdr:col>5</xdr:col>
      <xdr:colOff>2686050</xdr:colOff>
      <xdr:row>4</xdr:row>
      <xdr:rowOff>2181225</xdr:rowOff>
    </xdr:to>
    <xdr:pic>
      <xdr:nvPicPr>
        <xdr:cNvPr id="2855" name="Picture 4"/>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905625" y="2333625"/>
          <a:ext cx="10668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5</xdr:row>
      <xdr:rowOff>1752600</xdr:rowOff>
    </xdr:from>
    <xdr:to>
      <xdr:col>5</xdr:col>
      <xdr:colOff>1609725</xdr:colOff>
      <xdr:row>5</xdr:row>
      <xdr:rowOff>3105150</xdr:rowOff>
    </xdr:to>
    <xdr:pic>
      <xdr:nvPicPr>
        <xdr:cNvPr id="2856" name="Picture 2"/>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62575" y="5991225"/>
          <a:ext cx="1533525"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1619250</xdr:colOff>
      <xdr:row>5</xdr:row>
      <xdr:rowOff>1266825</xdr:rowOff>
    </xdr:from>
    <xdr:to>
      <xdr:col>5</xdr:col>
      <xdr:colOff>2686050</xdr:colOff>
      <xdr:row>5</xdr:row>
      <xdr:rowOff>2181225</xdr:rowOff>
    </xdr:to>
    <xdr:pic>
      <xdr:nvPicPr>
        <xdr:cNvPr id="2857" name="Picture 4"/>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905625" y="5505450"/>
          <a:ext cx="10668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142875</xdr:colOff>
      <xdr:row>6</xdr:row>
      <xdr:rowOff>47625</xdr:rowOff>
    </xdr:from>
    <xdr:to>
      <xdr:col>5</xdr:col>
      <xdr:colOff>1600200</xdr:colOff>
      <xdr:row>6</xdr:row>
      <xdr:rowOff>1533525</xdr:rowOff>
    </xdr:to>
    <xdr:pic>
      <xdr:nvPicPr>
        <xdr:cNvPr id="285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29250" y="7458075"/>
          <a:ext cx="1457325" cy="148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1704975</xdr:colOff>
      <xdr:row>6</xdr:row>
      <xdr:rowOff>304800</xdr:rowOff>
    </xdr:from>
    <xdr:to>
      <xdr:col>5</xdr:col>
      <xdr:colOff>2562225</xdr:colOff>
      <xdr:row>6</xdr:row>
      <xdr:rowOff>1238250</xdr:rowOff>
    </xdr:to>
    <xdr:pic>
      <xdr:nvPicPr>
        <xdr:cNvPr id="2859" name="Picture 8"/>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991350" y="7715250"/>
          <a:ext cx="85725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247650</xdr:colOff>
      <xdr:row>7</xdr:row>
      <xdr:rowOff>57150</xdr:rowOff>
    </xdr:from>
    <xdr:to>
      <xdr:col>5</xdr:col>
      <xdr:colOff>1466850</xdr:colOff>
      <xdr:row>7</xdr:row>
      <xdr:rowOff>1562100</xdr:rowOff>
    </xdr:to>
    <xdr:pic>
      <xdr:nvPicPr>
        <xdr:cNvPr id="2860" name="Picture 9"/>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534025" y="9048750"/>
          <a:ext cx="1219200" cy="150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152400</xdr:colOff>
      <xdr:row>10</xdr:row>
      <xdr:rowOff>552450</xdr:rowOff>
    </xdr:from>
    <xdr:to>
      <xdr:col>5</xdr:col>
      <xdr:colOff>1428750</xdr:colOff>
      <xdr:row>10</xdr:row>
      <xdr:rowOff>1790700</xdr:rowOff>
    </xdr:to>
    <xdr:pic>
      <xdr:nvPicPr>
        <xdr:cNvPr id="2861" name="Picture 12"/>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438775" y="14935200"/>
          <a:ext cx="127635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1647825</xdr:colOff>
      <xdr:row>11</xdr:row>
      <xdr:rowOff>1123950</xdr:rowOff>
    </xdr:from>
    <xdr:to>
      <xdr:col>5</xdr:col>
      <xdr:colOff>2667000</xdr:colOff>
      <xdr:row>11</xdr:row>
      <xdr:rowOff>2095500</xdr:rowOff>
    </xdr:to>
    <xdr:pic>
      <xdr:nvPicPr>
        <xdr:cNvPr id="2862" name="Picture 21"/>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6934200" y="17411700"/>
          <a:ext cx="1019175"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809625</xdr:colOff>
      <xdr:row>13</xdr:row>
      <xdr:rowOff>285750</xdr:rowOff>
    </xdr:from>
    <xdr:to>
      <xdr:col>5</xdr:col>
      <xdr:colOff>1828800</xdr:colOff>
      <xdr:row>13</xdr:row>
      <xdr:rowOff>1676400</xdr:rowOff>
    </xdr:to>
    <xdr:pic>
      <xdr:nvPicPr>
        <xdr:cNvPr id="2863" name="Picture 22"/>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6096000" y="20697825"/>
          <a:ext cx="1019175" cy="1390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828675</xdr:colOff>
      <xdr:row>12</xdr:row>
      <xdr:rowOff>285750</xdr:rowOff>
    </xdr:from>
    <xdr:to>
      <xdr:col>5</xdr:col>
      <xdr:colOff>1819275</xdr:colOff>
      <xdr:row>12</xdr:row>
      <xdr:rowOff>1628775</xdr:rowOff>
    </xdr:to>
    <xdr:pic>
      <xdr:nvPicPr>
        <xdr:cNvPr id="2864" name="Picture 23"/>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6115050" y="18792825"/>
          <a:ext cx="990600" cy="13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447675</xdr:colOff>
      <xdr:row>14</xdr:row>
      <xdr:rowOff>104775</xdr:rowOff>
    </xdr:from>
    <xdr:to>
      <xdr:col>5</xdr:col>
      <xdr:colOff>2152650</xdr:colOff>
      <xdr:row>14</xdr:row>
      <xdr:rowOff>1809750</xdr:rowOff>
    </xdr:to>
    <xdr:pic>
      <xdr:nvPicPr>
        <xdr:cNvPr id="2865" name="Obrázek 59" descr="9.jpg"/>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5734050" y="22421850"/>
          <a:ext cx="1704975" cy="170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504825</xdr:colOff>
      <xdr:row>15</xdr:row>
      <xdr:rowOff>123825</xdr:rowOff>
    </xdr:from>
    <xdr:to>
      <xdr:col>5</xdr:col>
      <xdr:colOff>2143125</xdr:colOff>
      <xdr:row>15</xdr:row>
      <xdr:rowOff>1762125</xdr:rowOff>
    </xdr:to>
    <xdr:pic>
      <xdr:nvPicPr>
        <xdr:cNvPr id="2866" name="Obrázek 60" descr="1481_large.jpg"/>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5791200" y="24345900"/>
          <a:ext cx="1638300" cy="1638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962025</xdr:colOff>
      <xdr:row>21</xdr:row>
      <xdr:rowOff>76200</xdr:rowOff>
    </xdr:from>
    <xdr:to>
      <xdr:col>5</xdr:col>
      <xdr:colOff>1885950</xdr:colOff>
      <xdr:row>21</xdr:row>
      <xdr:rowOff>1504950</xdr:rowOff>
    </xdr:to>
    <xdr:pic>
      <xdr:nvPicPr>
        <xdr:cNvPr id="2867" name="Obrázek 61" descr="skorepinova-zidle-lilly-original.jpg"/>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6248400" y="32537400"/>
          <a:ext cx="923925" cy="1428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1381125</xdr:colOff>
      <xdr:row>22</xdr:row>
      <xdr:rowOff>76200</xdr:rowOff>
    </xdr:from>
    <xdr:to>
      <xdr:col>5</xdr:col>
      <xdr:colOff>2362200</xdr:colOff>
      <xdr:row>22</xdr:row>
      <xdr:rowOff>1514475</xdr:rowOff>
    </xdr:to>
    <xdr:pic>
      <xdr:nvPicPr>
        <xdr:cNvPr id="2868" name="Obrázek 62" descr="1502_large.jpg"/>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6667500" y="34118550"/>
          <a:ext cx="981075" cy="143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466725</xdr:colOff>
      <xdr:row>18</xdr:row>
      <xdr:rowOff>38100</xdr:rowOff>
    </xdr:from>
    <xdr:to>
      <xdr:col>5</xdr:col>
      <xdr:colOff>1771650</xdr:colOff>
      <xdr:row>18</xdr:row>
      <xdr:rowOff>1219200</xdr:rowOff>
    </xdr:to>
    <xdr:pic>
      <xdr:nvPicPr>
        <xdr:cNvPr id="2869" name="Picture 26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753100" y="28698825"/>
          <a:ext cx="130492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1914525</xdr:colOff>
      <xdr:row>18</xdr:row>
      <xdr:rowOff>171450</xdr:rowOff>
    </xdr:from>
    <xdr:to>
      <xdr:col>5</xdr:col>
      <xdr:colOff>2324100</xdr:colOff>
      <xdr:row>18</xdr:row>
      <xdr:rowOff>1057275</xdr:rowOff>
    </xdr:to>
    <xdr:pic>
      <xdr:nvPicPr>
        <xdr:cNvPr id="2870" name="Picture 271"/>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200900" y="28832175"/>
          <a:ext cx="4095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466725</xdr:colOff>
      <xdr:row>19</xdr:row>
      <xdr:rowOff>38100</xdr:rowOff>
    </xdr:from>
    <xdr:to>
      <xdr:col>5</xdr:col>
      <xdr:colOff>1771650</xdr:colOff>
      <xdr:row>19</xdr:row>
      <xdr:rowOff>1219200</xdr:rowOff>
    </xdr:to>
    <xdr:pic>
      <xdr:nvPicPr>
        <xdr:cNvPr id="2871" name="Picture 26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753100" y="29965650"/>
          <a:ext cx="130492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1914525</xdr:colOff>
      <xdr:row>19</xdr:row>
      <xdr:rowOff>171450</xdr:rowOff>
    </xdr:from>
    <xdr:to>
      <xdr:col>5</xdr:col>
      <xdr:colOff>2324100</xdr:colOff>
      <xdr:row>19</xdr:row>
      <xdr:rowOff>1057275</xdr:rowOff>
    </xdr:to>
    <xdr:pic>
      <xdr:nvPicPr>
        <xdr:cNvPr id="2872" name="Picture 271"/>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200900" y="30099000"/>
          <a:ext cx="4095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466725</xdr:colOff>
      <xdr:row>20</xdr:row>
      <xdr:rowOff>38100</xdr:rowOff>
    </xdr:from>
    <xdr:to>
      <xdr:col>5</xdr:col>
      <xdr:colOff>1771650</xdr:colOff>
      <xdr:row>20</xdr:row>
      <xdr:rowOff>1219200</xdr:rowOff>
    </xdr:to>
    <xdr:pic>
      <xdr:nvPicPr>
        <xdr:cNvPr id="2873" name="Picture 26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753100" y="31232475"/>
          <a:ext cx="130492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1914525</xdr:colOff>
      <xdr:row>20</xdr:row>
      <xdr:rowOff>171450</xdr:rowOff>
    </xdr:from>
    <xdr:to>
      <xdr:col>5</xdr:col>
      <xdr:colOff>2324100</xdr:colOff>
      <xdr:row>20</xdr:row>
      <xdr:rowOff>1057275</xdr:rowOff>
    </xdr:to>
    <xdr:pic>
      <xdr:nvPicPr>
        <xdr:cNvPr id="2874" name="Picture 271"/>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200900" y="31365825"/>
          <a:ext cx="4095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85725</xdr:colOff>
      <xdr:row>23</xdr:row>
      <xdr:rowOff>76200</xdr:rowOff>
    </xdr:from>
    <xdr:to>
      <xdr:col>5</xdr:col>
      <xdr:colOff>1343025</xdr:colOff>
      <xdr:row>23</xdr:row>
      <xdr:rowOff>895350</xdr:rowOff>
    </xdr:to>
    <xdr:pic>
      <xdr:nvPicPr>
        <xdr:cNvPr id="2875" name="Obrázek 13" descr="1-velky.jpg"/>
        <xdr:cNvPicPr>
          <a:picLocks noChangeAspect="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5372100" y="35699700"/>
          <a:ext cx="12573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1447800</xdr:colOff>
      <xdr:row>24</xdr:row>
      <xdr:rowOff>1047750</xdr:rowOff>
    </xdr:from>
    <xdr:to>
      <xdr:col>5</xdr:col>
      <xdr:colOff>2638425</xdr:colOff>
      <xdr:row>24</xdr:row>
      <xdr:rowOff>1828800</xdr:rowOff>
    </xdr:to>
    <xdr:pic>
      <xdr:nvPicPr>
        <xdr:cNvPr id="2876" name="Obrázek 70" descr="2920_large.jpg"/>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6734175" y="37938075"/>
          <a:ext cx="1190625"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180975</xdr:colOff>
      <xdr:row>25</xdr:row>
      <xdr:rowOff>57150</xdr:rowOff>
    </xdr:from>
    <xdr:to>
      <xdr:col>5</xdr:col>
      <xdr:colOff>2171700</xdr:colOff>
      <xdr:row>25</xdr:row>
      <xdr:rowOff>1047750</xdr:rowOff>
    </xdr:to>
    <xdr:pic>
      <xdr:nvPicPr>
        <xdr:cNvPr id="2877" name="Obrázek 9" descr="club2.jpg"/>
        <xdr:cNvPicPr>
          <a:picLocks noChangeAspect="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5467350" y="38852475"/>
          <a:ext cx="19907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1428750</xdr:colOff>
      <xdr:row>25</xdr:row>
      <xdr:rowOff>1057275</xdr:rowOff>
    </xdr:from>
    <xdr:to>
      <xdr:col>5</xdr:col>
      <xdr:colOff>2619375</xdr:colOff>
      <xdr:row>25</xdr:row>
      <xdr:rowOff>1838325</xdr:rowOff>
    </xdr:to>
    <xdr:pic>
      <xdr:nvPicPr>
        <xdr:cNvPr id="2878" name="Obrázek 72" descr="2920_large.jpg"/>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6715125" y="39852600"/>
          <a:ext cx="1190625"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466725</xdr:colOff>
      <xdr:row>17</xdr:row>
      <xdr:rowOff>38100</xdr:rowOff>
    </xdr:from>
    <xdr:to>
      <xdr:col>5</xdr:col>
      <xdr:colOff>1771650</xdr:colOff>
      <xdr:row>17</xdr:row>
      <xdr:rowOff>1219200</xdr:rowOff>
    </xdr:to>
    <xdr:pic>
      <xdr:nvPicPr>
        <xdr:cNvPr id="2879" name="Picture 26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753100" y="27432000"/>
          <a:ext cx="130492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1914525</xdr:colOff>
      <xdr:row>17</xdr:row>
      <xdr:rowOff>171450</xdr:rowOff>
    </xdr:from>
    <xdr:to>
      <xdr:col>5</xdr:col>
      <xdr:colOff>2324100</xdr:colOff>
      <xdr:row>17</xdr:row>
      <xdr:rowOff>1057275</xdr:rowOff>
    </xdr:to>
    <xdr:pic>
      <xdr:nvPicPr>
        <xdr:cNvPr id="2880" name="Picture 271"/>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200900" y="27565350"/>
          <a:ext cx="4095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104775</xdr:colOff>
      <xdr:row>4</xdr:row>
      <xdr:rowOff>47625</xdr:rowOff>
    </xdr:from>
    <xdr:to>
      <xdr:col>5</xdr:col>
      <xdr:colOff>1733550</xdr:colOff>
      <xdr:row>4</xdr:row>
      <xdr:rowOff>1276350</xdr:rowOff>
    </xdr:to>
    <xdr:pic>
      <xdr:nvPicPr>
        <xdr:cNvPr id="2881" name="Obrázek 64" descr="Výstřižek"/>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l="5647" r="5057" b="9747"/>
        <a:stretch>
          <a:fillRect/>
        </a:stretch>
      </xdr:blipFill>
      <xdr:spPr bwMode="auto">
        <a:xfrm>
          <a:off x="5391150" y="1114425"/>
          <a:ext cx="1628775"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180975</xdr:colOff>
      <xdr:row>5</xdr:row>
      <xdr:rowOff>76200</xdr:rowOff>
    </xdr:from>
    <xdr:to>
      <xdr:col>5</xdr:col>
      <xdr:colOff>1809750</xdr:colOff>
      <xdr:row>5</xdr:row>
      <xdr:rowOff>1304925</xdr:rowOff>
    </xdr:to>
    <xdr:pic>
      <xdr:nvPicPr>
        <xdr:cNvPr id="2882" name="Obrázek 64" descr="Výstřižek"/>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l="5647" r="5057" b="9747"/>
        <a:stretch>
          <a:fillRect/>
        </a:stretch>
      </xdr:blipFill>
      <xdr:spPr bwMode="auto">
        <a:xfrm>
          <a:off x="5467350" y="4314825"/>
          <a:ext cx="1628775"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1104900</xdr:colOff>
      <xdr:row>10</xdr:row>
      <xdr:rowOff>133350</xdr:rowOff>
    </xdr:from>
    <xdr:to>
      <xdr:col>5</xdr:col>
      <xdr:colOff>2676525</xdr:colOff>
      <xdr:row>10</xdr:row>
      <xdr:rowOff>1019175</xdr:rowOff>
    </xdr:to>
    <xdr:pic>
      <xdr:nvPicPr>
        <xdr:cNvPr id="2883" name="Obrázek 60" descr="0115805_PE269730_S3"/>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l="10703" t="59631" r="17809"/>
        <a:stretch>
          <a:fillRect/>
        </a:stretch>
      </xdr:blipFill>
      <xdr:spPr bwMode="auto">
        <a:xfrm>
          <a:off x="6391275" y="14516100"/>
          <a:ext cx="157162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11</xdr:row>
      <xdr:rowOff>190500</xdr:rowOff>
    </xdr:from>
    <xdr:to>
      <xdr:col>5</xdr:col>
      <xdr:colOff>1485900</xdr:colOff>
      <xdr:row>11</xdr:row>
      <xdr:rowOff>1562100</xdr:rowOff>
    </xdr:to>
    <xdr:pic>
      <xdr:nvPicPr>
        <xdr:cNvPr id="2884" name="Obrázek 50" descr="Untitled-1"/>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l="20676" t="32031" r="16917" b="24739"/>
        <a:stretch>
          <a:fillRect/>
        </a:stretch>
      </xdr:blipFill>
      <xdr:spPr bwMode="auto">
        <a:xfrm>
          <a:off x="5514975" y="16478250"/>
          <a:ext cx="1257300" cy="137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238125</xdr:colOff>
      <xdr:row>22</xdr:row>
      <xdr:rowOff>114300</xdr:rowOff>
    </xdr:from>
    <xdr:to>
      <xdr:col>5</xdr:col>
      <xdr:colOff>1209675</xdr:colOff>
      <xdr:row>22</xdr:row>
      <xdr:rowOff>1504950</xdr:rowOff>
    </xdr:to>
    <xdr:pic>
      <xdr:nvPicPr>
        <xdr:cNvPr id="2885" name="Obrázek 41" descr="Untitled-1"/>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5524500" y="34156650"/>
          <a:ext cx="971550" cy="1390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1323975</xdr:colOff>
      <xdr:row>23</xdr:row>
      <xdr:rowOff>342900</xdr:rowOff>
    </xdr:from>
    <xdr:to>
      <xdr:col>5</xdr:col>
      <xdr:colOff>2609850</xdr:colOff>
      <xdr:row>23</xdr:row>
      <xdr:rowOff>1247775</xdr:rowOff>
    </xdr:to>
    <xdr:pic>
      <xdr:nvPicPr>
        <xdr:cNvPr id="2886" name="Obrázek 43" descr="Výstřižek"/>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r="7504"/>
        <a:stretch>
          <a:fillRect/>
        </a:stretch>
      </xdr:blipFill>
      <xdr:spPr bwMode="auto">
        <a:xfrm>
          <a:off x="6610350" y="35966400"/>
          <a:ext cx="12858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161925</xdr:colOff>
      <xdr:row>26</xdr:row>
      <xdr:rowOff>76200</xdr:rowOff>
    </xdr:from>
    <xdr:to>
      <xdr:col>5</xdr:col>
      <xdr:colOff>1266825</xdr:colOff>
      <xdr:row>26</xdr:row>
      <xdr:rowOff>1257300</xdr:rowOff>
    </xdr:to>
    <xdr:pic>
      <xdr:nvPicPr>
        <xdr:cNvPr id="2887" name="Obrázek 39" descr="Untitled-1"/>
        <xdr:cNvPicPr>
          <a:picLocks noChangeAspect="1" noChangeArrowheads="1"/>
        </xdr:cNvPicPr>
      </xdr:nvPicPr>
      <xdr:blipFill>
        <a:blip xmlns:r="http://schemas.openxmlformats.org/officeDocument/2006/relationships" r:embed="rId26">
          <a:extLst>
            <a:ext uri="{28A0092B-C50C-407E-A947-70E740481C1C}">
              <a14:useLocalDpi xmlns:a14="http://schemas.microsoft.com/office/drawing/2010/main" val="0"/>
            </a:ext>
          </a:extLst>
        </a:blip>
        <a:srcRect/>
        <a:stretch>
          <a:fillRect/>
        </a:stretch>
      </xdr:blipFill>
      <xdr:spPr bwMode="auto">
        <a:xfrm>
          <a:off x="5448300" y="40776525"/>
          <a:ext cx="1104900"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1285875</xdr:colOff>
      <xdr:row>26</xdr:row>
      <xdr:rowOff>533400</xdr:rowOff>
    </xdr:from>
    <xdr:to>
      <xdr:col>5</xdr:col>
      <xdr:colOff>2590800</xdr:colOff>
      <xdr:row>26</xdr:row>
      <xdr:rowOff>1838325</xdr:rowOff>
    </xdr:to>
    <xdr:pic>
      <xdr:nvPicPr>
        <xdr:cNvPr id="2888" name="Obrázek 55"/>
        <xdr:cNvPicPr>
          <a:picLocks noChangeAspect="1" noChangeArrowheads="1"/>
        </xdr:cNvPicPr>
      </xdr:nvPicPr>
      <xdr:blipFill>
        <a:blip xmlns:r="http://schemas.openxmlformats.org/officeDocument/2006/relationships" r:embed="rId27">
          <a:extLst>
            <a:ext uri="{28A0092B-C50C-407E-A947-70E740481C1C}">
              <a14:useLocalDpi xmlns:a14="http://schemas.microsoft.com/office/drawing/2010/main" val="0"/>
            </a:ext>
          </a:extLst>
        </a:blip>
        <a:srcRect/>
        <a:stretch>
          <a:fillRect/>
        </a:stretch>
      </xdr:blipFill>
      <xdr:spPr bwMode="auto">
        <a:xfrm>
          <a:off x="6572250" y="41233725"/>
          <a:ext cx="1304925" cy="1304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723900</xdr:colOff>
      <xdr:row>27</xdr:row>
      <xdr:rowOff>95250</xdr:rowOff>
    </xdr:from>
    <xdr:to>
      <xdr:col>5</xdr:col>
      <xdr:colOff>2000250</xdr:colOff>
      <xdr:row>27</xdr:row>
      <xdr:rowOff>1876425</xdr:rowOff>
    </xdr:to>
    <xdr:pic>
      <xdr:nvPicPr>
        <xdr:cNvPr id="2889" name="Obrázek 42" descr="Untitled-1"/>
        <xdr:cNvPicPr>
          <a:picLocks noChangeAspect="1" noChangeArrowheads="1"/>
        </xdr:cNvPicPr>
      </xdr:nvPicPr>
      <xdr:blipFill>
        <a:blip xmlns:r="http://schemas.openxmlformats.org/officeDocument/2006/relationships" r:embed="rId28">
          <a:extLst>
            <a:ext uri="{28A0092B-C50C-407E-A947-70E740481C1C}">
              <a14:useLocalDpi xmlns:a14="http://schemas.microsoft.com/office/drawing/2010/main" val="0"/>
            </a:ext>
          </a:extLst>
        </a:blip>
        <a:srcRect l="23682" t="18362" r="28238" b="29568"/>
        <a:stretch>
          <a:fillRect/>
        </a:stretch>
      </xdr:blipFill>
      <xdr:spPr bwMode="auto">
        <a:xfrm>
          <a:off x="6010275" y="42700575"/>
          <a:ext cx="1276350" cy="178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8</xdr:row>
      <xdr:rowOff>133350</xdr:rowOff>
    </xdr:from>
    <xdr:to>
      <xdr:col>5</xdr:col>
      <xdr:colOff>1771650</xdr:colOff>
      <xdr:row>8</xdr:row>
      <xdr:rowOff>1276350</xdr:rowOff>
    </xdr:to>
    <xdr:pic>
      <xdr:nvPicPr>
        <xdr:cNvPr id="2890" name="Picture 59" descr="Výstřižek"/>
        <xdr:cNvPicPr>
          <a:picLocks noChangeAspect="1" noChangeArrowheads="1"/>
        </xdr:cNvPicPr>
      </xdr:nvPicPr>
      <xdr:blipFill>
        <a:blip xmlns:r="http://schemas.openxmlformats.org/officeDocument/2006/relationships" r:embed="rId29" cstate="print">
          <a:extLst>
            <a:ext uri="{28A0092B-C50C-407E-A947-70E740481C1C}">
              <a14:useLocalDpi xmlns:a14="http://schemas.microsoft.com/office/drawing/2010/main" val="0"/>
            </a:ext>
          </a:extLst>
        </a:blip>
        <a:srcRect/>
        <a:stretch>
          <a:fillRect/>
        </a:stretch>
      </xdr:blipFill>
      <xdr:spPr bwMode="auto">
        <a:xfrm>
          <a:off x="5362575" y="10706100"/>
          <a:ext cx="1695450"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1438275</xdr:colOff>
      <xdr:row>7</xdr:row>
      <xdr:rowOff>152400</xdr:rowOff>
    </xdr:from>
    <xdr:to>
      <xdr:col>5</xdr:col>
      <xdr:colOff>2695575</xdr:colOff>
      <xdr:row>7</xdr:row>
      <xdr:rowOff>1543050</xdr:rowOff>
    </xdr:to>
    <xdr:pic>
      <xdr:nvPicPr>
        <xdr:cNvPr id="2891" name="Obrázek 57"/>
        <xdr:cNvPicPr>
          <a:picLocks noChangeAspect="1" noChangeArrowheads="1"/>
        </xdr:cNvPicPr>
      </xdr:nvPicPr>
      <xdr:blipFill>
        <a:blip xmlns:r="http://schemas.openxmlformats.org/officeDocument/2006/relationships" r:embed="rId30">
          <a:extLst>
            <a:ext uri="{28A0092B-C50C-407E-A947-70E740481C1C}">
              <a14:useLocalDpi xmlns:a14="http://schemas.microsoft.com/office/drawing/2010/main" val="0"/>
            </a:ext>
          </a:extLst>
        </a:blip>
        <a:srcRect/>
        <a:stretch>
          <a:fillRect/>
        </a:stretch>
      </xdr:blipFill>
      <xdr:spPr bwMode="auto">
        <a:xfrm>
          <a:off x="6724650" y="9144000"/>
          <a:ext cx="1257300" cy="1390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1238250</xdr:colOff>
      <xdr:row>8</xdr:row>
      <xdr:rowOff>628650</xdr:rowOff>
    </xdr:from>
    <xdr:to>
      <xdr:col>5</xdr:col>
      <xdr:colOff>2609850</xdr:colOff>
      <xdr:row>8</xdr:row>
      <xdr:rowOff>1838325</xdr:rowOff>
    </xdr:to>
    <xdr:pic>
      <xdr:nvPicPr>
        <xdr:cNvPr id="2892" name="Obrázek 46"/>
        <xdr:cNvPicPr>
          <a:picLocks noChangeAspect="1" noChangeArrowheads="1"/>
        </xdr:cNvPicPr>
      </xdr:nvPicPr>
      <xdr:blipFill>
        <a:blip xmlns:r="http://schemas.openxmlformats.org/officeDocument/2006/relationships" r:embed="rId31" cstate="print">
          <a:extLst>
            <a:ext uri="{28A0092B-C50C-407E-A947-70E740481C1C}">
              <a14:useLocalDpi xmlns:a14="http://schemas.microsoft.com/office/drawing/2010/main" val="0"/>
            </a:ext>
          </a:extLst>
        </a:blip>
        <a:srcRect/>
        <a:stretch>
          <a:fillRect/>
        </a:stretch>
      </xdr:blipFill>
      <xdr:spPr bwMode="auto">
        <a:xfrm>
          <a:off x="6524625" y="11201400"/>
          <a:ext cx="1371600"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9</xdr:row>
      <xdr:rowOff>28575</xdr:rowOff>
    </xdr:from>
    <xdr:to>
      <xdr:col>5</xdr:col>
      <xdr:colOff>1771650</xdr:colOff>
      <xdr:row>9</xdr:row>
      <xdr:rowOff>1162050</xdr:rowOff>
    </xdr:to>
    <xdr:pic>
      <xdr:nvPicPr>
        <xdr:cNvPr id="2893" name="Picture 59" descr="Výstřižek"/>
        <xdr:cNvPicPr>
          <a:picLocks noChangeAspect="1" noChangeArrowheads="1"/>
        </xdr:cNvPicPr>
      </xdr:nvPicPr>
      <xdr:blipFill>
        <a:blip xmlns:r="http://schemas.openxmlformats.org/officeDocument/2006/relationships" r:embed="rId32" cstate="print">
          <a:extLst>
            <a:ext uri="{28A0092B-C50C-407E-A947-70E740481C1C}">
              <a14:useLocalDpi xmlns:a14="http://schemas.microsoft.com/office/drawing/2010/main" val="0"/>
            </a:ext>
          </a:extLst>
        </a:blip>
        <a:srcRect/>
        <a:stretch>
          <a:fillRect/>
        </a:stretch>
      </xdr:blipFill>
      <xdr:spPr bwMode="auto">
        <a:xfrm>
          <a:off x="5362575" y="12506325"/>
          <a:ext cx="16954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1333500</xdr:colOff>
      <xdr:row>9</xdr:row>
      <xdr:rowOff>504825</xdr:rowOff>
    </xdr:from>
    <xdr:to>
      <xdr:col>5</xdr:col>
      <xdr:colOff>2705100</xdr:colOff>
      <xdr:row>9</xdr:row>
      <xdr:rowOff>1714500</xdr:rowOff>
    </xdr:to>
    <xdr:pic>
      <xdr:nvPicPr>
        <xdr:cNvPr id="2894" name="Obrázek 46"/>
        <xdr:cNvPicPr>
          <a:picLocks noChangeAspect="1" noChangeArrowheads="1"/>
        </xdr:cNvPicPr>
      </xdr:nvPicPr>
      <xdr:blipFill>
        <a:blip xmlns:r="http://schemas.openxmlformats.org/officeDocument/2006/relationships" r:embed="rId31" cstate="print">
          <a:extLst>
            <a:ext uri="{28A0092B-C50C-407E-A947-70E740481C1C}">
              <a14:useLocalDpi xmlns:a14="http://schemas.microsoft.com/office/drawing/2010/main" val="0"/>
            </a:ext>
          </a:extLst>
        </a:blip>
        <a:srcRect/>
        <a:stretch>
          <a:fillRect/>
        </a:stretch>
      </xdr:blipFill>
      <xdr:spPr bwMode="auto">
        <a:xfrm>
          <a:off x="6619875" y="12982575"/>
          <a:ext cx="1371600"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I55"/>
  <sheetViews>
    <sheetView tabSelected="1" topLeftCell="A4" workbookViewId="0">
      <selection activeCell="H12" sqref="H12"/>
    </sheetView>
  </sheetViews>
  <sheetFormatPr defaultRowHeight="12.75" x14ac:dyDescent="0.2"/>
  <cols>
    <col min="1" max="1" width="7.7109375" customWidth="1"/>
    <col min="2" max="2" width="12.7109375" customWidth="1"/>
    <col min="3" max="3" width="39.42578125" customWidth="1"/>
    <col min="4" max="4" width="4.7109375" customWidth="1"/>
    <col min="5" max="5" width="5.7109375" customWidth="1"/>
  </cols>
  <sheetData>
    <row r="3" spans="2:6" ht="15" x14ac:dyDescent="0.25">
      <c r="B3" s="128" t="s">
        <v>144</v>
      </c>
      <c r="C3" s="129" t="s">
        <v>145</v>
      </c>
      <c r="D3" s="125"/>
      <c r="E3" s="125"/>
      <c r="F3" s="125"/>
    </row>
    <row r="4" spans="2:6" ht="15" x14ac:dyDescent="0.25">
      <c r="B4" s="125"/>
      <c r="C4" s="129"/>
      <c r="D4" s="125"/>
      <c r="E4" s="125"/>
      <c r="F4" s="125"/>
    </row>
    <row r="5" spans="2:6" ht="15" x14ac:dyDescent="0.25">
      <c r="B5" s="128" t="s">
        <v>146</v>
      </c>
      <c r="C5" s="129" t="s">
        <v>147</v>
      </c>
      <c r="D5" s="125"/>
      <c r="E5" s="125"/>
      <c r="F5" s="130" t="s">
        <v>148</v>
      </c>
    </row>
    <row r="6" spans="2:6" ht="15" x14ac:dyDescent="0.25">
      <c r="B6" s="128"/>
      <c r="C6" s="129" t="s">
        <v>149</v>
      </c>
      <c r="D6" s="125"/>
      <c r="E6" s="125"/>
      <c r="F6" s="125"/>
    </row>
    <row r="7" spans="2:6" ht="18" x14ac:dyDescent="0.25">
      <c r="B7" s="131"/>
      <c r="C7" s="125"/>
      <c r="D7" s="125"/>
      <c r="E7" s="125"/>
      <c r="F7" s="125"/>
    </row>
    <row r="8" spans="2:6" ht="15" x14ac:dyDescent="0.25">
      <c r="B8" s="128" t="s">
        <v>150</v>
      </c>
      <c r="C8" s="129" t="s">
        <v>151</v>
      </c>
      <c r="D8" s="125"/>
      <c r="E8" s="125"/>
      <c r="F8" s="125"/>
    </row>
    <row r="9" spans="2:6" ht="15" x14ac:dyDescent="0.2">
      <c r="B9" s="127"/>
      <c r="C9" s="125"/>
      <c r="D9" s="125"/>
      <c r="E9" s="125"/>
      <c r="F9" s="125"/>
    </row>
    <row r="10" spans="2:6" ht="15" x14ac:dyDescent="0.25">
      <c r="B10" s="128" t="s">
        <v>152</v>
      </c>
      <c r="C10" s="129" t="s">
        <v>153</v>
      </c>
      <c r="D10" s="125"/>
      <c r="E10" s="125"/>
      <c r="F10" s="125"/>
    </row>
    <row r="11" spans="2:6" ht="15" x14ac:dyDescent="0.2">
      <c r="B11" s="127"/>
      <c r="C11" s="125"/>
      <c r="D11" s="125"/>
      <c r="E11" s="125"/>
      <c r="F11" s="125"/>
    </row>
    <row r="12" spans="2:6" ht="15" x14ac:dyDescent="0.25">
      <c r="B12" s="128" t="s">
        <v>154</v>
      </c>
      <c r="C12" s="129" t="s">
        <v>155</v>
      </c>
      <c r="D12" s="125"/>
      <c r="E12" s="125"/>
      <c r="F12" s="125"/>
    </row>
    <row r="13" spans="2:6" ht="15" x14ac:dyDescent="0.2">
      <c r="B13" s="127"/>
      <c r="C13" s="125"/>
      <c r="D13" s="125"/>
      <c r="E13" s="125"/>
      <c r="F13" s="125"/>
    </row>
    <row r="14" spans="2:6" ht="15" x14ac:dyDescent="0.25">
      <c r="B14" s="128" t="s">
        <v>156</v>
      </c>
      <c r="C14" s="129" t="s">
        <v>157</v>
      </c>
      <c r="D14" s="125"/>
      <c r="E14" s="125"/>
      <c r="F14" s="125"/>
    </row>
    <row r="16" spans="2:6" ht="15" x14ac:dyDescent="0.2">
      <c r="B16" s="132"/>
      <c r="C16" s="125"/>
      <c r="D16" s="125"/>
      <c r="E16" s="125"/>
      <c r="F16" s="125"/>
    </row>
    <row r="17" spans="2:9" ht="15" x14ac:dyDescent="0.2">
      <c r="B17" s="132"/>
      <c r="C17" s="125"/>
      <c r="D17" s="126"/>
      <c r="E17" s="126"/>
      <c r="F17" s="126"/>
      <c r="G17" s="126"/>
      <c r="H17" s="126"/>
      <c r="I17" s="125"/>
    </row>
    <row r="18" spans="2:9" ht="15" x14ac:dyDescent="0.2">
      <c r="B18" s="126"/>
      <c r="C18" s="126"/>
      <c r="D18" s="126"/>
      <c r="E18" s="126"/>
      <c r="F18" s="126"/>
      <c r="G18" s="126"/>
      <c r="H18" s="126"/>
      <c r="I18" s="125"/>
    </row>
    <row r="19" spans="2:9" ht="23.25" x14ac:dyDescent="0.35">
      <c r="B19" s="133" t="s">
        <v>158</v>
      </c>
      <c r="C19" s="134"/>
      <c r="D19" s="135"/>
      <c r="E19" s="136"/>
      <c r="F19" s="136"/>
      <c r="G19" s="136"/>
      <c r="H19" s="136"/>
      <c r="I19" s="137"/>
    </row>
    <row r="20" spans="2:9" ht="23.25" x14ac:dyDescent="0.35">
      <c r="B20" s="133"/>
      <c r="C20" s="134"/>
      <c r="D20" s="135"/>
      <c r="E20" s="136"/>
      <c r="F20" s="136"/>
      <c r="G20" s="136"/>
      <c r="H20" s="136"/>
      <c r="I20" s="137"/>
    </row>
    <row r="22" spans="2:9" ht="15.75" x14ac:dyDescent="0.25">
      <c r="B22" s="138" t="s">
        <v>159</v>
      </c>
      <c r="C22" s="139"/>
      <c r="D22" s="139"/>
      <c r="E22" s="140" t="s">
        <v>37</v>
      </c>
      <c r="F22" s="125"/>
      <c r="G22" s="125"/>
      <c r="H22" s="125"/>
      <c r="I22" s="125"/>
    </row>
    <row r="23" spans="2:9" ht="15.75" x14ac:dyDescent="0.25">
      <c r="B23" s="141" t="s">
        <v>160</v>
      </c>
      <c r="C23" s="142"/>
      <c r="D23" s="143"/>
      <c r="E23" s="144" t="s">
        <v>38</v>
      </c>
      <c r="F23" s="125"/>
      <c r="G23" s="125"/>
      <c r="H23" s="125"/>
      <c r="I23" s="125"/>
    </row>
    <row r="24" spans="2:9" x14ac:dyDescent="0.2">
      <c r="B24" s="125"/>
      <c r="C24" s="125"/>
      <c r="D24" s="125"/>
      <c r="E24" s="125"/>
      <c r="F24" s="125"/>
      <c r="G24" s="125"/>
      <c r="H24" s="125"/>
      <c r="I24" s="125"/>
    </row>
    <row r="25" spans="2:9" x14ac:dyDescent="0.2">
      <c r="B25" s="130"/>
      <c r="C25" s="125"/>
      <c r="D25" s="145"/>
      <c r="E25" s="125"/>
      <c r="F25" s="125"/>
      <c r="G25" s="125"/>
      <c r="H25" s="125"/>
      <c r="I25" s="125"/>
    </row>
    <row r="26" spans="2:9" x14ac:dyDescent="0.2">
      <c r="B26" s="130"/>
      <c r="C26" s="125"/>
      <c r="D26" s="145"/>
      <c r="E26" s="125"/>
      <c r="F26" s="125"/>
      <c r="G26" s="125"/>
      <c r="H26" s="125"/>
      <c r="I26" s="125"/>
    </row>
    <row r="30" spans="2:9" x14ac:dyDescent="0.2">
      <c r="B30" s="125"/>
      <c r="C30" s="125"/>
      <c r="D30" s="125"/>
      <c r="E30" s="125"/>
      <c r="F30" s="125"/>
      <c r="G30" s="125"/>
      <c r="H30" s="125"/>
      <c r="I30" s="125"/>
    </row>
    <row r="55" spans="7:7" ht="20.25" x14ac:dyDescent="0.3">
      <c r="G55" s="146"/>
    </row>
  </sheetData>
  <pageMargins left="0.70866141732283472" right="0.70866141732283472" top="0.78740157480314965" bottom="0.78740157480314965" header="0.31496062992125984" footer="0.31496062992125984"/>
  <pageSetup paperSize="9" scale="91"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19"/>
  <sheetViews>
    <sheetView workbookViewId="0">
      <selection activeCell="F23" sqref="F23"/>
    </sheetView>
  </sheetViews>
  <sheetFormatPr defaultRowHeight="12.75" x14ac:dyDescent="0.2"/>
  <cols>
    <col min="1" max="1" width="5.5703125" bestFit="1" customWidth="1"/>
    <col min="2" max="2" width="6.5703125" bestFit="1" customWidth="1"/>
    <col min="3" max="3" width="18.140625" customWidth="1"/>
    <col min="4" max="4" width="30.7109375" customWidth="1"/>
    <col min="5" max="5" width="5.7109375" customWidth="1"/>
    <col min="6" max="6" width="21.28515625" customWidth="1"/>
    <col min="7" max="7" width="6.7109375" customWidth="1"/>
    <col min="8" max="8" width="20.5703125" style="12" customWidth="1"/>
    <col min="9" max="9" width="16.42578125" style="12" customWidth="1"/>
    <col min="10" max="10" width="9.5703125" bestFit="1" customWidth="1"/>
    <col min="11" max="12" width="13.7109375" style="12" customWidth="1"/>
  </cols>
  <sheetData>
    <row r="1" spans="1:73" ht="15.75" x14ac:dyDescent="0.25">
      <c r="A1" s="9" t="s">
        <v>22</v>
      </c>
      <c r="B1" s="17"/>
      <c r="C1" s="14" t="s">
        <v>136</v>
      </c>
      <c r="D1" s="14"/>
      <c r="E1" s="72"/>
      <c r="F1" s="21"/>
      <c r="G1" s="21"/>
      <c r="H1" s="22"/>
      <c r="I1" s="22"/>
      <c r="J1" s="21"/>
      <c r="K1" s="22"/>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c r="BS1" s="73"/>
      <c r="BT1" s="73"/>
      <c r="BU1" s="73"/>
    </row>
    <row r="2" spans="1:73" ht="15.75" x14ac:dyDescent="0.25">
      <c r="A2" s="9" t="s">
        <v>23</v>
      </c>
      <c r="B2" s="17"/>
      <c r="C2" s="14" t="s">
        <v>36</v>
      </c>
      <c r="D2" s="9"/>
      <c r="E2" s="21"/>
      <c r="F2" s="8"/>
      <c r="G2" s="21"/>
      <c r="H2" s="22"/>
      <c r="I2" s="22"/>
      <c r="J2" s="21"/>
      <c r="K2" s="22"/>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row>
    <row r="3" spans="1:73" ht="12.75" customHeight="1" x14ac:dyDescent="0.4">
      <c r="A3" s="21"/>
      <c r="B3" s="16"/>
      <c r="C3" s="18"/>
      <c r="D3" s="15"/>
      <c r="E3" s="15"/>
      <c r="F3" s="21"/>
      <c r="G3" s="21"/>
      <c r="H3" s="22"/>
      <c r="I3" s="22"/>
      <c r="J3" s="21"/>
      <c r="K3" s="22"/>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row>
    <row r="4" spans="1:73" s="1" customFormat="1" ht="12.75" customHeight="1" x14ac:dyDescent="0.2">
      <c r="A4" s="73"/>
      <c r="B4" s="73"/>
      <c r="C4" s="73"/>
      <c r="D4" s="73"/>
      <c r="E4" s="73"/>
      <c r="F4" s="73"/>
      <c r="G4" s="73"/>
      <c r="H4" s="73"/>
      <c r="I4" s="73"/>
      <c r="J4" s="73"/>
      <c r="K4" s="73"/>
      <c r="L4" s="73"/>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row>
    <row r="5" spans="1:73" ht="12.75" customHeight="1" x14ac:dyDescent="0.2">
      <c r="A5" s="73"/>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c r="BT5" s="73"/>
      <c r="BU5" s="73"/>
    </row>
    <row r="6" spans="1:73" ht="12.75" customHeight="1" x14ac:dyDescent="0.2">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c r="BR6" s="73"/>
      <c r="BS6" s="73"/>
      <c r="BT6" s="73"/>
      <c r="BU6" s="73"/>
    </row>
    <row r="7" spans="1:73" ht="12.75" customHeight="1" x14ac:dyDescent="0.2">
      <c r="H7"/>
      <c r="I7"/>
      <c r="K7"/>
      <c r="L7"/>
    </row>
    <row r="8" spans="1:73" ht="12.75" customHeight="1" x14ac:dyDescent="0.2">
      <c r="H8"/>
      <c r="I8"/>
      <c r="K8"/>
      <c r="L8"/>
    </row>
    <row r="9" spans="1:73" x14ac:dyDescent="0.2">
      <c r="F9" s="23" t="s">
        <v>33</v>
      </c>
      <c r="G9" s="23" t="s">
        <v>6</v>
      </c>
      <c r="H9" s="23" t="s">
        <v>9</v>
      </c>
      <c r="I9"/>
      <c r="K9"/>
      <c r="L9"/>
    </row>
    <row r="10" spans="1:73" ht="15.75" x14ac:dyDescent="0.25">
      <c r="B10" s="110" t="s">
        <v>159</v>
      </c>
      <c r="C10" s="111"/>
      <c r="D10" s="111"/>
      <c r="E10" s="112" t="s">
        <v>37</v>
      </c>
      <c r="F10" s="24">
        <f>'1'!I7</f>
        <v>0</v>
      </c>
      <c r="G10" s="25">
        <v>0.21</v>
      </c>
      <c r="H10" s="26">
        <f>F10*1.2</f>
        <v>0</v>
      </c>
      <c r="K10"/>
      <c r="L10"/>
    </row>
    <row r="11" spans="1:73" ht="15.75" x14ac:dyDescent="0.25">
      <c r="B11" s="106" t="s">
        <v>160</v>
      </c>
      <c r="C11" s="107"/>
      <c r="D11" s="108"/>
      <c r="E11" s="109" t="s">
        <v>38</v>
      </c>
      <c r="F11" s="27">
        <f>'2'!I30</f>
        <v>0</v>
      </c>
      <c r="G11" s="25">
        <v>0.21</v>
      </c>
      <c r="H11" s="26">
        <f>F11*1.2</f>
        <v>0</v>
      </c>
      <c r="K11"/>
      <c r="L11"/>
    </row>
    <row r="12" spans="1:73" x14ac:dyDescent="0.2">
      <c r="H12"/>
      <c r="K12"/>
      <c r="L12"/>
    </row>
    <row r="13" spans="1:73" ht="12.75" customHeight="1" x14ac:dyDescent="0.2">
      <c r="H13"/>
      <c r="K13"/>
      <c r="L13"/>
    </row>
    <row r="14" spans="1:73" ht="12.75" customHeight="1" x14ac:dyDescent="0.2">
      <c r="H14"/>
      <c r="K14"/>
      <c r="L14"/>
    </row>
    <row r="15" spans="1:73" x14ac:dyDescent="0.2">
      <c r="H15"/>
    </row>
    <row r="16" spans="1:73" ht="15" x14ac:dyDescent="0.2">
      <c r="C16" s="28" t="s">
        <v>34</v>
      </c>
      <c r="D16" s="13"/>
      <c r="E16" s="13"/>
      <c r="F16" s="13"/>
      <c r="G16" s="13"/>
      <c r="H16" s="13"/>
    </row>
    <row r="17" spans="4:8" x14ac:dyDescent="0.2">
      <c r="H17"/>
    </row>
    <row r="18" spans="4:8" ht="15" x14ac:dyDescent="0.2">
      <c r="D18" s="29"/>
      <c r="E18" s="29"/>
      <c r="F18" s="23" t="s">
        <v>33</v>
      </c>
      <c r="G18" s="23" t="s">
        <v>6</v>
      </c>
      <c r="H18" s="23" t="s">
        <v>9</v>
      </c>
    </row>
    <row r="19" spans="4:8" ht="15.75" x14ac:dyDescent="0.25">
      <c r="D19" s="30" t="s">
        <v>35</v>
      </c>
      <c r="E19" s="31"/>
      <c r="F19" s="32">
        <f>SUM(F10:F11)</f>
        <v>0</v>
      </c>
      <c r="G19" s="33">
        <v>0.21</v>
      </c>
      <c r="H19" s="34">
        <f>SUM(H10:H11)</f>
        <v>0</v>
      </c>
    </row>
  </sheetData>
  <phoneticPr fontId="10" type="noConversion"/>
  <pageMargins left="0.39370078740157483" right="0.39370078740157483" top="0.78740157480314965" bottom="0.39370078740157483" header="0.39370078740157483" footer="0.39370078740157483"/>
  <pageSetup paperSize="9" scale="84" fitToHeight="99" orientation="portrait" r:id="rId1"/>
  <headerFooter alignWithMargins="0">
    <oddFooter>&amp;LDSO 01C.5 - Interiér - nábytek volný&amp;R&amp;P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workbookViewId="0">
      <pane ySplit="4" topLeftCell="A5" activePane="bottomLeft" state="frozen"/>
      <selection activeCell="H31" sqref="H31"/>
      <selection pane="bottomLeft" activeCell="C3" sqref="C3"/>
    </sheetView>
  </sheetViews>
  <sheetFormatPr defaultRowHeight="12.75" x14ac:dyDescent="0.2"/>
  <cols>
    <col min="1" max="1" width="5.5703125" bestFit="1" customWidth="1"/>
    <col min="2" max="2" width="6.5703125" bestFit="1" customWidth="1"/>
    <col min="3" max="3" width="19.7109375" customWidth="1"/>
    <col min="4" max="4" width="16.7109375" customWidth="1"/>
    <col min="5" max="5" width="50.7109375" customWidth="1"/>
    <col min="6" max="6" width="20.7109375" customWidth="1"/>
    <col min="7" max="7" width="4.7109375" customWidth="1"/>
    <col min="8" max="8" width="13.7109375" style="12" customWidth="1"/>
    <col min="9" max="9" width="17.7109375" style="12" customWidth="1"/>
    <col min="10" max="10" width="6.7109375" customWidth="1"/>
    <col min="11" max="12" width="17.7109375" style="12" customWidth="1"/>
  </cols>
  <sheetData>
    <row r="1" spans="1:12" ht="15.75" x14ac:dyDescent="0.25">
      <c r="A1" s="36" t="s">
        <v>22</v>
      </c>
      <c r="B1" s="75"/>
      <c r="C1" s="37" t="s">
        <v>137</v>
      </c>
      <c r="D1" s="38"/>
      <c r="E1" s="38"/>
      <c r="F1" s="39"/>
      <c r="G1" s="40"/>
      <c r="H1" s="67"/>
      <c r="I1" s="41"/>
      <c r="J1" s="39"/>
      <c r="K1" s="41"/>
      <c r="L1" s="42"/>
    </row>
    <row r="2" spans="1:12" ht="15.75" x14ac:dyDescent="0.25">
      <c r="A2" s="43" t="s">
        <v>23</v>
      </c>
      <c r="B2" s="76"/>
      <c r="C2" s="44" t="s">
        <v>161</v>
      </c>
      <c r="D2" s="45"/>
      <c r="E2" s="45"/>
      <c r="F2" s="46"/>
      <c r="G2" s="47"/>
      <c r="H2" s="68"/>
      <c r="I2" s="48"/>
      <c r="J2" s="45"/>
      <c r="K2" s="48"/>
      <c r="L2" s="49"/>
    </row>
    <row r="3" spans="1:12" ht="27" thickBot="1" x14ac:dyDescent="0.45">
      <c r="A3" s="50"/>
      <c r="B3" s="51"/>
      <c r="C3" s="77" t="s">
        <v>162</v>
      </c>
      <c r="D3" s="52"/>
      <c r="E3" s="52"/>
      <c r="F3" s="52"/>
      <c r="G3" s="53"/>
      <c r="H3" s="69"/>
      <c r="I3" s="70"/>
      <c r="J3" s="52"/>
      <c r="K3" s="70"/>
      <c r="L3" s="71"/>
    </row>
    <row r="4" spans="1:12" s="1" customFormat="1" ht="25.5" x14ac:dyDescent="0.2">
      <c r="A4" s="63" t="s">
        <v>1</v>
      </c>
      <c r="B4" s="63" t="s">
        <v>2</v>
      </c>
      <c r="C4" s="63" t="s">
        <v>0</v>
      </c>
      <c r="D4" s="63" t="s">
        <v>18</v>
      </c>
      <c r="E4" s="63" t="s">
        <v>3</v>
      </c>
      <c r="F4" s="63" t="s">
        <v>4</v>
      </c>
      <c r="G4" s="63" t="s">
        <v>5</v>
      </c>
      <c r="H4" s="64" t="s">
        <v>7</v>
      </c>
      <c r="I4" s="64" t="s">
        <v>8</v>
      </c>
      <c r="J4" s="63" t="s">
        <v>6</v>
      </c>
      <c r="K4" s="64" t="s">
        <v>17</v>
      </c>
      <c r="L4" s="64" t="s">
        <v>9</v>
      </c>
    </row>
    <row r="5" spans="1:12" ht="249.95" customHeight="1" x14ac:dyDescent="0.2">
      <c r="A5" s="19" t="s">
        <v>10</v>
      </c>
      <c r="B5" s="2" t="s">
        <v>111</v>
      </c>
      <c r="C5" s="2" t="s">
        <v>112</v>
      </c>
      <c r="D5" s="2" t="s">
        <v>113</v>
      </c>
      <c r="E5" s="119" t="s">
        <v>135</v>
      </c>
      <c r="F5" s="123" t="s">
        <v>140</v>
      </c>
      <c r="G5" s="2">
        <v>1</v>
      </c>
      <c r="H5" s="10"/>
      <c r="I5" s="11">
        <f>H5*G5</f>
        <v>0</v>
      </c>
      <c r="J5" s="5">
        <v>0.21</v>
      </c>
      <c r="K5" s="11">
        <f>J5*I5</f>
        <v>0</v>
      </c>
      <c r="L5" s="11">
        <f>K5+I5</f>
        <v>0</v>
      </c>
    </row>
    <row r="6" spans="1:12" ht="24" customHeight="1" thickBot="1" x14ac:dyDescent="0.25">
      <c r="A6" s="66"/>
      <c r="B6" s="54"/>
      <c r="C6" s="55" t="s">
        <v>20</v>
      </c>
      <c r="D6" s="54"/>
      <c r="E6" s="54"/>
      <c r="F6" s="54"/>
      <c r="G6" s="54"/>
      <c r="H6" s="56"/>
      <c r="I6" s="56" t="s">
        <v>21</v>
      </c>
      <c r="J6" s="54"/>
      <c r="K6" s="56"/>
      <c r="L6" s="65"/>
    </row>
    <row r="7" spans="1:12" ht="24" customHeight="1" thickBot="1" x14ac:dyDescent="0.25">
      <c r="A7" s="57"/>
      <c r="B7" s="59"/>
      <c r="C7" s="58" t="s">
        <v>19</v>
      </c>
      <c r="D7" s="59"/>
      <c r="E7" s="59"/>
      <c r="F7" s="59"/>
      <c r="G7" s="59"/>
      <c r="H7" s="60"/>
      <c r="I7" s="60">
        <f>SUM(I5:I5)</f>
        <v>0</v>
      </c>
      <c r="J7" s="61">
        <v>0.21</v>
      </c>
      <c r="K7" s="60">
        <f>SUM(K5:K5)</f>
        <v>0</v>
      </c>
      <c r="L7" s="62">
        <f>SUM(L5:L5)</f>
        <v>0</v>
      </c>
    </row>
    <row r="9" spans="1:12" x14ac:dyDescent="0.2">
      <c r="D9" s="6"/>
      <c r="E9" s="7"/>
      <c r="F9" s="7"/>
    </row>
    <row r="10" spans="1:12" x14ac:dyDescent="0.2">
      <c r="D10" s="8"/>
      <c r="E10" s="7"/>
      <c r="F10" s="7"/>
    </row>
    <row r="11" spans="1:12" x14ac:dyDescent="0.2">
      <c r="D11" s="8"/>
      <c r="E11" s="7"/>
      <c r="F11" s="7"/>
    </row>
    <row r="12" spans="1:12" x14ac:dyDescent="0.2">
      <c r="D12" s="8"/>
      <c r="E12" s="7"/>
      <c r="F12" s="7"/>
    </row>
    <row r="13" spans="1:12" x14ac:dyDescent="0.2">
      <c r="D13" s="8"/>
      <c r="E13" s="7"/>
      <c r="F13" s="7"/>
    </row>
    <row r="14" spans="1:12" x14ac:dyDescent="0.2">
      <c r="D14" s="7"/>
      <c r="E14" s="7"/>
      <c r="F14" s="7"/>
    </row>
  </sheetData>
  <phoneticPr fontId="2" type="noConversion"/>
  <pageMargins left="0.39370078740157483" right="0.39370078740157483" top="0.78740157480314965" bottom="0.39370078740157483" header="0.39370078740157483" footer="0.39370078740157483"/>
  <pageSetup paperSize="9" scale="49" fitToHeight="99" orientation="portrait" r:id="rId1"/>
  <headerFooter alignWithMargins="0">
    <oddFooter>&amp;LDSO 01C.5 - Interiér - nábytek volný&amp;R&amp;P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1"/>
  <sheetViews>
    <sheetView zoomScale="80" zoomScaleNormal="80" workbookViewId="0">
      <pane ySplit="4" topLeftCell="A17" activePane="bottomLeft" state="frozen"/>
      <selection activeCell="H31" sqref="H31"/>
      <selection pane="bottomLeft" activeCell="P6" sqref="P6"/>
    </sheetView>
  </sheetViews>
  <sheetFormatPr defaultRowHeight="12.75" x14ac:dyDescent="0.2"/>
  <cols>
    <col min="1" max="1" width="5.5703125" bestFit="1" customWidth="1"/>
    <col min="2" max="2" width="6.5703125" bestFit="1" customWidth="1"/>
    <col min="3" max="3" width="19.7109375" customWidth="1"/>
    <col min="4" max="4" width="16.7109375" customWidth="1"/>
    <col min="5" max="5" width="30.7109375" customWidth="1"/>
    <col min="6" max="6" width="40.7109375" customWidth="1"/>
    <col min="7" max="7" width="4.7109375" customWidth="1"/>
    <col min="8" max="8" width="13.7109375" style="12" customWidth="1"/>
    <col min="9" max="9" width="17.7109375" style="12" customWidth="1"/>
    <col min="10" max="10" width="6.7109375" customWidth="1"/>
    <col min="11" max="12" width="17.7109375" style="12" customWidth="1"/>
    <col min="15" max="15" width="14.85546875" customWidth="1"/>
  </cols>
  <sheetData>
    <row r="1" spans="1:15" ht="15.75" x14ac:dyDescent="0.25">
      <c r="A1" s="78" t="s">
        <v>22</v>
      </c>
      <c r="B1" s="79"/>
      <c r="C1" s="80" t="s">
        <v>137</v>
      </c>
      <c r="D1" s="80"/>
      <c r="E1" s="81"/>
      <c r="F1" s="82"/>
      <c r="G1" s="83"/>
      <c r="H1" s="84"/>
      <c r="I1" s="85"/>
      <c r="J1" s="82"/>
      <c r="K1" s="85"/>
      <c r="L1" s="86"/>
    </row>
    <row r="2" spans="1:15" ht="15.75" x14ac:dyDescent="0.25">
      <c r="A2" s="87" t="s">
        <v>23</v>
      </c>
      <c r="B2" s="88"/>
      <c r="C2" s="89" t="s">
        <v>161</v>
      </c>
      <c r="D2" s="90"/>
      <c r="E2" s="91"/>
      <c r="F2" s="92"/>
      <c r="G2" s="93"/>
      <c r="H2" s="94"/>
      <c r="I2" s="95"/>
      <c r="J2" s="91"/>
      <c r="K2" s="95"/>
      <c r="L2" s="96"/>
    </row>
    <row r="3" spans="1:15" ht="27" thickBot="1" x14ac:dyDescent="0.45">
      <c r="A3" s="97"/>
      <c r="B3" s="98"/>
      <c r="C3" s="99" t="s">
        <v>163</v>
      </c>
      <c r="D3" s="100"/>
      <c r="E3" s="100"/>
      <c r="F3" s="101"/>
      <c r="G3" s="102"/>
      <c r="H3" s="103"/>
      <c r="I3" s="104"/>
      <c r="J3" s="101"/>
      <c r="K3" s="104"/>
      <c r="L3" s="105"/>
    </row>
    <row r="4" spans="1:15" s="1" customFormat="1" ht="25.5" x14ac:dyDescent="0.2">
      <c r="A4" s="63" t="s">
        <v>1</v>
      </c>
      <c r="B4" s="63" t="s">
        <v>2</v>
      </c>
      <c r="C4" s="63" t="s">
        <v>0</v>
      </c>
      <c r="D4" s="63" t="s">
        <v>57</v>
      </c>
      <c r="E4" s="63" t="s">
        <v>3</v>
      </c>
      <c r="F4" s="63" t="s">
        <v>4</v>
      </c>
      <c r="G4" s="63" t="s">
        <v>5</v>
      </c>
      <c r="H4" s="64" t="s">
        <v>7</v>
      </c>
      <c r="I4" s="64" t="s">
        <v>8</v>
      </c>
      <c r="J4" s="63" t="s">
        <v>6</v>
      </c>
      <c r="K4" s="64" t="s">
        <v>17</v>
      </c>
      <c r="L4" s="64" t="s">
        <v>9</v>
      </c>
    </row>
    <row r="5" spans="1:15" ht="249.95" customHeight="1" x14ac:dyDescent="0.2">
      <c r="A5" s="4" t="s">
        <v>10</v>
      </c>
      <c r="B5" s="2" t="s">
        <v>51</v>
      </c>
      <c r="C5" s="2" t="s">
        <v>52</v>
      </c>
      <c r="D5" s="2" t="s">
        <v>53</v>
      </c>
      <c r="E5" s="3" t="s">
        <v>68</v>
      </c>
      <c r="F5" s="2"/>
      <c r="G5" s="2">
        <v>4</v>
      </c>
      <c r="H5" s="10"/>
      <c r="I5" s="11">
        <f>H5*G5</f>
        <v>0</v>
      </c>
      <c r="J5" s="5">
        <v>0.21</v>
      </c>
      <c r="K5" s="11">
        <f>J5*I5</f>
        <v>0</v>
      </c>
      <c r="L5" s="11">
        <f>K5+I5</f>
        <v>0</v>
      </c>
      <c r="O5" s="35"/>
    </row>
    <row r="6" spans="1:15" ht="249.95" customHeight="1" x14ac:dyDescent="0.2">
      <c r="A6" s="4" t="s">
        <v>11</v>
      </c>
      <c r="B6" s="2" t="s">
        <v>50</v>
      </c>
      <c r="C6" s="2" t="s">
        <v>52</v>
      </c>
      <c r="D6" s="2" t="s">
        <v>54</v>
      </c>
      <c r="E6" s="20" t="s">
        <v>141</v>
      </c>
      <c r="F6" s="2"/>
      <c r="G6" s="2">
        <v>1</v>
      </c>
      <c r="H6" s="10"/>
      <c r="I6" s="11">
        <f>H6*G6</f>
        <v>0</v>
      </c>
      <c r="J6" s="5">
        <v>0.21</v>
      </c>
      <c r="K6" s="11">
        <f>J6*I6</f>
        <v>0</v>
      </c>
      <c r="L6" s="11">
        <f>K6+I6</f>
        <v>0</v>
      </c>
      <c r="O6" s="35"/>
    </row>
    <row r="7" spans="1:15" ht="125.1" customHeight="1" x14ac:dyDescent="0.2">
      <c r="A7" s="4" t="s">
        <v>12</v>
      </c>
      <c r="B7" s="2" t="s">
        <v>49</v>
      </c>
      <c r="C7" s="2" t="s">
        <v>55</v>
      </c>
      <c r="D7" s="2" t="s">
        <v>56</v>
      </c>
      <c r="E7" s="113" t="s">
        <v>142</v>
      </c>
      <c r="F7" s="2"/>
      <c r="G7" s="2">
        <v>5</v>
      </c>
      <c r="H7" s="10"/>
      <c r="I7" s="11">
        <f t="shared" ref="I7:I16" si="0">H7*G7</f>
        <v>0</v>
      </c>
      <c r="J7" s="5">
        <v>0.21</v>
      </c>
      <c r="K7" s="11">
        <f t="shared" ref="K7:K16" si="1">J7*I7</f>
        <v>0</v>
      </c>
      <c r="L7" s="11">
        <f t="shared" ref="L7:L16" si="2">K7+I7</f>
        <v>0</v>
      </c>
      <c r="O7" s="35"/>
    </row>
    <row r="8" spans="1:15" ht="125.1" customHeight="1" x14ac:dyDescent="0.2">
      <c r="A8" s="4" t="s">
        <v>13</v>
      </c>
      <c r="B8" s="2" t="s">
        <v>48</v>
      </c>
      <c r="C8" s="2" t="s">
        <v>58</v>
      </c>
      <c r="D8" s="2" t="s">
        <v>59</v>
      </c>
      <c r="E8" s="3" t="s">
        <v>60</v>
      </c>
      <c r="F8" s="2"/>
      <c r="G8" s="2">
        <v>5</v>
      </c>
      <c r="H8" s="10"/>
      <c r="I8" s="11">
        <f>H8*G8</f>
        <v>0</v>
      </c>
      <c r="J8" s="5">
        <v>0.21</v>
      </c>
      <c r="K8" s="11">
        <f>J8*I8</f>
        <v>0</v>
      </c>
      <c r="L8" s="11">
        <f>K8+I8</f>
        <v>0</v>
      </c>
      <c r="O8" s="35"/>
    </row>
    <row r="9" spans="1:15" ht="150" customHeight="1" x14ac:dyDescent="0.2">
      <c r="A9" s="19" t="s">
        <v>14</v>
      </c>
      <c r="B9" s="2" t="s">
        <v>61</v>
      </c>
      <c r="C9" s="2" t="s">
        <v>62</v>
      </c>
      <c r="D9" s="114" t="s">
        <v>64</v>
      </c>
      <c r="E9" s="115" t="s">
        <v>69</v>
      </c>
      <c r="F9" s="2"/>
      <c r="G9" s="2">
        <v>1</v>
      </c>
      <c r="H9" s="10"/>
      <c r="I9" s="11">
        <f t="shared" si="0"/>
        <v>0</v>
      </c>
      <c r="J9" s="5">
        <v>0.21</v>
      </c>
      <c r="K9" s="11">
        <f t="shared" si="1"/>
        <v>0</v>
      </c>
      <c r="L9" s="11">
        <f t="shared" si="2"/>
        <v>0</v>
      </c>
      <c r="O9" s="124"/>
    </row>
    <row r="10" spans="1:15" ht="150" customHeight="1" x14ac:dyDescent="0.2">
      <c r="A10" s="19" t="s">
        <v>15</v>
      </c>
      <c r="B10" s="2" t="s">
        <v>47</v>
      </c>
      <c r="C10" s="2" t="s">
        <v>62</v>
      </c>
      <c r="D10" s="114" t="s">
        <v>63</v>
      </c>
      <c r="E10" s="115" t="s">
        <v>70</v>
      </c>
      <c r="F10" s="2"/>
      <c r="G10" s="2">
        <v>2</v>
      </c>
      <c r="H10" s="10"/>
      <c r="I10" s="11">
        <f>H10*G10</f>
        <v>0</v>
      </c>
      <c r="J10" s="5">
        <v>0.21</v>
      </c>
      <c r="K10" s="11">
        <f>J10*I10</f>
        <v>0</v>
      </c>
      <c r="L10" s="11">
        <f>K10+I10</f>
        <v>0</v>
      </c>
      <c r="O10" s="35"/>
    </row>
    <row r="11" spans="1:15" ht="150" customHeight="1" x14ac:dyDescent="0.2">
      <c r="A11" s="19" t="s">
        <v>16</v>
      </c>
      <c r="B11" s="2" t="s">
        <v>65</v>
      </c>
      <c r="C11" s="2" t="s">
        <v>66</v>
      </c>
      <c r="D11" s="114" t="s">
        <v>67</v>
      </c>
      <c r="E11" s="115" t="s">
        <v>71</v>
      </c>
      <c r="F11" s="2"/>
      <c r="G11" s="2">
        <v>1</v>
      </c>
      <c r="H11" s="10"/>
      <c r="I11" s="11">
        <f>H11*G11</f>
        <v>0</v>
      </c>
      <c r="J11" s="5">
        <v>0.21</v>
      </c>
      <c r="K11" s="11">
        <f>J11*I11</f>
        <v>0</v>
      </c>
      <c r="L11" s="11">
        <f>K11+I11</f>
        <v>0</v>
      </c>
      <c r="O11" s="35"/>
    </row>
    <row r="12" spans="1:15" ht="174.95" customHeight="1" x14ac:dyDescent="0.2">
      <c r="A12" s="19" t="s">
        <v>122</v>
      </c>
      <c r="B12" s="2" t="s">
        <v>46</v>
      </c>
      <c r="C12" s="118" t="s">
        <v>77</v>
      </c>
      <c r="D12" s="114" t="s">
        <v>73</v>
      </c>
      <c r="E12" s="117" t="s">
        <v>74</v>
      </c>
      <c r="F12" s="116"/>
      <c r="G12" s="2">
        <v>3</v>
      </c>
      <c r="H12" s="10"/>
      <c r="I12" s="11">
        <f t="shared" si="0"/>
        <v>0</v>
      </c>
      <c r="J12" s="5">
        <v>0.21</v>
      </c>
      <c r="K12" s="11">
        <f t="shared" si="1"/>
        <v>0</v>
      </c>
      <c r="L12" s="11">
        <f t="shared" si="2"/>
        <v>0</v>
      </c>
      <c r="O12" s="35"/>
    </row>
    <row r="13" spans="1:15" ht="150" customHeight="1" x14ac:dyDescent="0.2">
      <c r="A13" s="19" t="s">
        <v>123</v>
      </c>
      <c r="B13" s="2" t="s">
        <v>45</v>
      </c>
      <c r="C13" s="118" t="s">
        <v>72</v>
      </c>
      <c r="D13" s="118" t="s">
        <v>75</v>
      </c>
      <c r="E13" s="117" t="s">
        <v>79</v>
      </c>
      <c r="F13" s="2"/>
      <c r="G13" s="2">
        <v>5</v>
      </c>
      <c r="H13" s="10"/>
      <c r="I13" s="11">
        <f t="shared" si="0"/>
        <v>0</v>
      </c>
      <c r="J13" s="5">
        <v>0.21</v>
      </c>
      <c r="K13" s="11">
        <f t="shared" si="1"/>
        <v>0</v>
      </c>
      <c r="L13" s="11">
        <f t="shared" si="2"/>
        <v>0</v>
      </c>
      <c r="O13" s="35"/>
    </row>
    <row r="14" spans="1:15" ht="150" customHeight="1" x14ac:dyDescent="0.2">
      <c r="A14" s="19" t="s">
        <v>124</v>
      </c>
      <c r="B14" s="118" t="s">
        <v>44</v>
      </c>
      <c r="C14" s="118" t="s">
        <v>76</v>
      </c>
      <c r="D14" s="118" t="s">
        <v>75</v>
      </c>
      <c r="E14" s="117" t="s">
        <v>78</v>
      </c>
      <c r="F14" s="2"/>
      <c r="G14" s="2">
        <v>3</v>
      </c>
      <c r="H14" s="10"/>
      <c r="I14" s="11">
        <f>H14*G14</f>
        <v>0</v>
      </c>
      <c r="J14" s="5">
        <v>0.21</v>
      </c>
      <c r="K14" s="11">
        <f>J14*I14</f>
        <v>0</v>
      </c>
      <c r="L14" s="11">
        <f>K14+I14</f>
        <v>0</v>
      </c>
      <c r="O14" s="35"/>
    </row>
    <row r="15" spans="1:15" ht="150" customHeight="1" x14ac:dyDescent="0.2">
      <c r="A15" s="19" t="s">
        <v>125</v>
      </c>
      <c r="B15" s="118" t="s">
        <v>43</v>
      </c>
      <c r="C15" s="118" t="s">
        <v>80</v>
      </c>
      <c r="D15" s="119" t="s">
        <v>110</v>
      </c>
      <c r="E15" s="20" t="s">
        <v>109</v>
      </c>
      <c r="F15" s="2"/>
      <c r="G15" s="2">
        <v>5</v>
      </c>
      <c r="H15" s="10"/>
      <c r="I15" s="11">
        <f t="shared" si="0"/>
        <v>0</v>
      </c>
      <c r="J15" s="5">
        <v>0.21</v>
      </c>
      <c r="K15" s="11">
        <f t="shared" si="1"/>
        <v>0</v>
      </c>
      <c r="L15" s="11">
        <f t="shared" si="2"/>
        <v>0</v>
      </c>
    </row>
    <row r="16" spans="1:15" ht="150" customHeight="1" x14ac:dyDescent="0.2">
      <c r="A16" s="19" t="s">
        <v>126</v>
      </c>
      <c r="B16" s="118" t="s">
        <v>42</v>
      </c>
      <c r="C16" s="118" t="s">
        <v>81</v>
      </c>
      <c r="D16" s="119" t="s">
        <v>106</v>
      </c>
      <c r="E16" s="120" t="s">
        <v>82</v>
      </c>
      <c r="F16" s="2"/>
      <c r="G16" s="2">
        <v>6</v>
      </c>
      <c r="H16" s="10"/>
      <c r="I16" s="11">
        <f t="shared" si="0"/>
        <v>0</v>
      </c>
      <c r="J16" s="5">
        <v>0.21</v>
      </c>
      <c r="K16" s="11">
        <f t="shared" si="1"/>
        <v>0</v>
      </c>
      <c r="L16" s="11">
        <f t="shared" si="2"/>
        <v>0</v>
      </c>
    </row>
    <row r="17" spans="1:12" ht="99.95" customHeight="1" x14ac:dyDescent="0.2">
      <c r="A17" s="19" t="s">
        <v>127</v>
      </c>
      <c r="B17" s="118" t="s">
        <v>41</v>
      </c>
      <c r="C17" s="118" t="s">
        <v>84</v>
      </c>
      <c r="D17" s="118" t="s">
        <v>94</v>
      </c>
      <c r="E17" s="20" t="s">
        <v>129</v>
      </c>
      <c r="F17" s="2"/>
      <c r="G17" s="2">
        <v>13</v>
      </c>
      <c r="H17" s="10"/>
      <c r="I17" s="11">
        <f t="shared" ref="I17:I25" si="3">H17*G17</f>
        <v>0</v>
      </c>
      <c r="J17" s="5">
        <v>0.21</v>
      </c>
      <c r="K17" s="11">
        <f t="shared" ref="K17:K25" si="4">J17*I17</f>
        <v>0</v>
      </c>
      <c r="L17" s="11">
        <f t="shared" ref="L17:L25" si="5">K17+I17</f>
        <v>0</v>
      </c>
    </row>
    <row r="18" spans="1:12" ht="99.95" customHeight="1" x14ac:dyDescent="0.2">
      <c r="A18" s="19" t="s">
        <v>25</v>
      </c>
      <c r="B18" s="118" t="s">
        <v>130</v>
      </c>
      <c r="C18" s="118" t="s">
        <v>131</v>
      </c>
      <c r="D18" s="118" t="s">
        <v>132</v>
      </c>
      <c r="E18" s="20" t="s">
        <v>129</v>
      </c>
      <c r="F18" s="2"/>
      <c r="G18" s="2">
        <v>13</v>
      </c>
      <c r="H18" s="10"/>
      <c r="I18" s="11">
        <f t="shared" si="3"/>
        <v>0</v>
      </c>
      <c r="J18" s="5">
        <v>0.21</v>
      </c>
      <c r="K18" s="11">
        <f t="shared" si="4"/>
        <v>0</v>
      </c>
      <c r="L18" s="11">
        <f t="shared" si="5"/>
        <v>0</v>
      </c>
    </row>
    <row r="19" spans="1:12" ht="99.95" customHeight="1" x14ac:dyDescent="0.2">
      <c r="A19" s="19" t="s">
        <v>26</v>
      </c>
      <c r="B19" s="118" t="s">
        <v>85</v>
      </c>
      <c r="C19" s="118" t="s">
        <v>89</v>
      </c>
      <c r="D19" s="118" t="s">
        <v>138</v>
      </c>
      <c r="E19" s="20" t="s">
        <v>134</v>
      </c>
      <c r="F19" s="2"/>
      <c r="G19" s="2">
        <v>2</v>
      </c>
      <c r="H19" s="10"/>
      <c r="I19" s="11">
        <f>H19*G19</f>
        <v>0</v>
      </c>
      <c r="J19" s="5">
        <v>0.21</v>
      </c>
      <c r="K19" s="11">
        <f>J19*I19</f>
        <v>0</v>
      </c>
      <c r="L19" s="11">
        <f>K19+I19</f>
        <v>0</v>
      </c>
    </row>
    <row r="20" spans="1:12" ht="99.95" customHeight="1" x14ac:dyDescent="0.2">
      <c r="A20" s="19" t="s">
        <v>27</v>
      </c>
      <c r="B20" s="118" t="s">
        <v>40</v>
      </c>
      <c r="C20" s="118" t="s">
        <v>90</v>
      </c>
      <c r="D20" s="118" t="s">
        <v>139</v>
      </c>
      <c r="E20" s="20" t="s">
        <v>134</v>
      </c>
      <c r="F20" s="2"/>
      <c r="G20" s="2">
        <v>2</v>
      </c>
      <c r="H20" s="10"/>
      <c r="I20" s="11">
        <f>H20*G20</f>
        <v>0</v>
      </c>
      <c r="J20" s="5">
        <v>0.21</v>
      </c>
      <c r="K20" s="11">
        <f>J20*I20</f>
        <v>0</v>
      </c>
      <c r="L20" s="11">
        <f>K20+I20</f>
        <v>0</v>
      </c>
    </row>
    <row r="21" spans="1:12" ht="99.95" customHeight="1" x14ac:dyDescent="0.2">
      <c r="A21" s="19" t="s">
        <v>24</v>
      </c>
      <c r="B21" s="118" t="s">
        <v>39</v>
      </c>
      <c r="C21" s="118" t="s">
        <v>91</v>
      </c>
      <c r="D21" s="118" t="s">
        <v>92</v>
      </c>
      <c r="E21" s="20" t="s">
        <v>134</v>
      </c>
      <c r="F21" s="2"/>
      <c r="G21" s="2">
        <v>4</v>
      </c>
      <c r="H21" s="10"/>
      <c r="I21" s="11">
        <f>H21*G21</f>
        <v>0</v>
      </c>
      <c r="J21" s="5">
        <v>0.21</v>
      </c>
      <c r="K21" s="11">
        <f>J21*I21</f>
        <v>0</v>
      </c>
      <c r="L21" s="11">
        <f>K21+I21</f>
        <v>0</v>
      </c>
    </row>
    <row r="22" spans="1:12" ht="125.1" customHeight="1" x14ac:dyDescent="0.2">
      <c r="A22" s="19" t="s">
        <v>28</v>
      </c>
      <c r="B22" s="118" t="s">
        <v>93</v>
      </c>
      <c r="C22" s="2" t="s">
        <v>31</v>
      </c>
      <c r="D22" s="119" t="s">
        <v>107</v>
      </c>
      <c r="E22" s="121" t="s">
        <v>86</v>
      </c>
      <c r="F22" s="2"/>
      <c r="G22" s="2">
        <v>80</v>
      </c>
      <c r="H22" s="10"/>
      <c r="I22" s="11">
        <f t="shared" si="3"/>
        <v>0</v>
      </c>
      <c r="J22" s="5">
        <v>0.21</v>
      </c>
      <c r="K22" s="11">
        <f t="shared" si="4"/>
        <v>0</v>
      </c>
      <c r="L22" s="11">
        <f t="shared" si="5"/>
        <v>0</v>
      </c>
    </row>
    <row r="23" spans="1:12" ht="125.1" customHeight="1" x14ac:dyDescent="0.2">
      <c r="A23" s="19" t="s">
        <v>29</v>
      </c>
      <c r="B23" s="118" t="s">
        <v>95</v>
      </c>
      <c r="C23" s="118" t="s">
        <v>87</v>
      </c>
      <c r="D23" s="119" t="s">
        <v>108</v>
      </c>
      <c r="E23" s="120" t="s">
        <v>88</v>
      </c>
      <c r="F23" s="2"/>
      <c r="G23" s="2">
        <v>5</v>
      </c>
      <c r="H23" s="10"/>
      <c r="I23" s="11">
        <f>H23*G23</f>
        <v>0</v>
      </c>
      <c r="J23" s="5">
        <v>0.21</v>
      </c>
      <c r="K23" s="11">
        <f>J23*I23</f>
        <v>0</v>
      </c>
      <c r="L23" s="11">
        <f>K23+I23</f>
        <v>0</v>
      </c>
    </row>
    <row r="24" spans="1:12" ht="99.95" customHeight="1" x14ac:dyDescent="0.2">
      <c r="A24" s="19" t="s">
        <v>30</v>
      </c>
      <c r="B24" s="118" t="s">
        <v>96</v>
      </c>
      <c r="C24" s="118" t="s">
        <v>97</v>
      </c>
      <c r="D24" s="118" t="s">
        <v>103</v>
      </c>
      <c r="E24" s="20" t="s">
        <v>102</v>
      </c>
      <c r="F24" s="2"/>
      <c r="G24" s="2">
        <v>3</v>
      </c>
      <c r="H24" s="10"/>
      <c r="I24" s="11">
        <f>H24*G24</f>
        <v>0</v>
      </c>
      <c r="J24" s="5">
        <v>0.21</v>
      </c>
      <c r="K24" s="11">
        <f>J24*I24</f>
        <v>0</v>
      </c>
      <c r="L24" s="11">
        <f>K24+I24</f>
        <v>0</v>
      </c>
    </row>
    <row r="25" spans="1:12" ht="150" customHeight="1" x14ac:dyDescent="0.2">
      <c r="A25" s="19" t="s">
        <v>32</v>
      </c>
      <c r="B25" s="118" t="s">
        <v>105</v>
      </c>
      <c r="C25" s="118" t="s">
        <v>100</v>
      </c>
      <c r="D25" s="118" t="s">
        <v>98</v>
      </c>
      <c r="E25" s="20" t="s">
        <v>104</v>
      </c>
      <c r="F25" s="2"/>
      <c r="G25" s="2">
        <v>4</v>
      </c>
      <c r="H25" s="10"/>
      <c r="I25" s="11">
        <f t="shared" si="3"/>
        <v>0</v>
      </c>
      <c r="J25" s="5">
        <v>0.21</v>
      </c>
      <c r="K25" s="11">
        <f t="shared" si="4"/>
        <v>0</v>
      </c>
      <c r="L25" s="11">
        <f t="shared" si="5"/>
        <v>0</v>
      </c>
    </row>
    <row r="26" spans="1:12" ht="150" customHeight="1" x14ac:dyDescent="0.2">
      <c r="A26" s="19" t="s">
        <v>128</v>
      </c>
      <c r="B26" s="118" t="s">
        <v>114</v>
      </c>
      <c r="C26" s="118" t="s">
        <v>101</v>
      </c>
      <c r="D26" s="118" t="s">
        <v>99</v>
      </c>
      <c r="E26" s="20" t="s">
        <v>104</v>
      </c>
      <c r="F26" s="2"/>
      <c r="G26" s="2">
        <v>2</v>
      </c>
      <c r="H26" s="10"/>
      <c r="I26" s="11">
        <f>H26*G26</f>
        <v>0</v>
      </c>
      <c r="J26" s="5">
        <v>0.21</v>
      </c>
      <c r="K26" s="11">
        <f>J26*I26</f>
        <v>0</v>
      </c>
      <c r="L26" s="11">
        <f>K26+I26</f>
        <v>0</v>
      </c>
    </row>
    <row r="27" spans="1:12" ht="150" customHeight="1" x14ac:dyDescent="0.2">
      <c r="A27" s="19" t="s">
        <v>83</v>
      </c>
      <c r="B27" s="118" t="s">
        <v>117</v>
      </c>
      <c r="C27" s="118" t="s">
        <v>115</v>
      </c>
      <c r="D27" s="118" t="s">
        <v>116</v>
      </c>
      <c r="E27" s="20" t="s">
        <v>143</v>
      </c>
      <c r="F27" s="2"/>
      <c r="G27" s="2">
        <v>2</v>
      </c>
      <c r="H27" s="10"/>
      <c r="I27" s="11">
        <f>H27*G27</f>
        <v>0</v>
      </c>
      <c r="J27" s="5">
        <v>0.21</v>
      </c>
      <c r="K27" s="11">
        <f>J27*I27</f>
        <v>0</v>
      </c>
      <c r="L27" s="11">
        <f>K27+I27</f>
        <v>0</v>
      </c>
    </row>
    <row r="28" spans="1:12" ht="150" customHeight="1" x14ac:dyDescent="0.2">
      <c r="A28" s="19" t="s">
        <v>133</v>
      </c>
      <c r="B28" s="118" t="s">
        <v>118</v>
      </c>
      <c r="C28" s="118" t="s">
        <v>119</v>
      </c>
      <c r="D28" s="118" t="s">
        <v>120</v>
      </c>
      <c r="E28" s="122" t="s">
        <v>121</v>
      </c>
      <c r="F28" s="2"/>
      <c r="G28" s="2">
        <v>2</v>
      </c>
      <c r="H28" s="10"/>
      <c r="I28" s="11">
        <f>H28*G28</f>
        <v>0</v>
      </c>
      <c r="J28" s="5">
        <v>0.21</v>
      </c>
      <c r="K28" s="11">
        <f>J28*I28</f>
        <v>0</v>
      </c>
      <c r="L28" s="11">
        <f>K28+I28</f>
        <v>0</v>
      </c>
    </row>
    <row r="29" spans="1:12" ht="24" customHeight="1" thickBot="1" x14ac:dyDescent="0.25">
      <c r="A29" s="66"/>
      <c r="B29" s="54"/>
      <c r="C29" s="55" t="s">
        <v>20</v>
      </c>
      <c r="D29" s="54"/>
      <c r="E29" s="54"/>
      <c r="F29" s="54"/>
      <c r="G29" s="54"/>
      <c r="H29" s="56"/>
      <c r="I29" s="56" t="s">
        <v>21</v>
      </c>
      <c r="J29" s="54"/>
      <c r="K29" s="56"/>
      <c r="L29" s="65"/>
    </row>
    <row r="30" spans="1:12" ht="24" customHeight="1" thickBot="1" x14ac:dyDescent="0.25">
      <c r="A30" s="57"/>
      <c r="B30" s="59"/>
      <c r="C30" s="58" t="s">
        <v>19</v>
      </c>
      <c r="D30" s="59"/>
      <c r="E30" s="59"/>
      <c r="F30" s="59"/>
      <c r="G30" s="59"/>
      <c r="H30" s="60"/>
      <c r="I30" s="60">
        <f>SUM(I5:I28)</f>
        <v>0</v>
      </c>
      <c r="J30" s="61">
        <v>0.21</v>
      </c>
      <c r="K30" s="60">
        <f>SUM(K5:K28)</f>
        <v>0</v>
      </c>
      <c r="L30" s="62">
        <f>SUM(L5:L28)</f>
        <v>0</v>
      </c>
    </row>
    <row r="36" spans="4:6" x14ac:dyDescent="0.2">
      <c r="D36" s="6"/>
      <c r="E36" s="7"/>
      <c r="F36" s="7"/>
    </row>
    <row r="37" spans="4:6" x14ac:dyDescent="0.2">
      <c r="D37" s="8"/>
      <c r="E37" s="7"/>
      <c r="F37" s="7"/>
    </row>
    <row r="38" spans="4:6" x14ac:dyDescent="0.2">
      <c r="D38" s="8"/>
      <c r="E38" s="7"/>
      <c r="F38" s="7"/>
    </row>
    <row r="39" spans="4:6" x14ac:dyDescent="0.2">
      <c r="D39" s="8"/>
      <c r="E39" s="7"/>
      <c r="F39" s="7"/>
    </row>
    <row r="40" spans="4:6" x14ac:dyDescent="0.2">
      <c r="D40" s="8"/>
      <c r="E40" s="7"/>
      <c r="F40" s="7"/>
    </row>
    <row r="41" spans="4:6" x14ac:dyDescent="0.2">
      <c r="D41" s="7"/>
      <c r="E41" s="7"/>
      <c r="F41" s="7"/>
    </row>
  </sheetData>
  <phoneticPr fontId="2" type="noConversion"/>
  <pageMargins left="0.39370078740157483" right="0.39370078740157483" top="0.78740157480314965" bottom="0.39370078740157483" header="0.39370078740157483" footer="0.39370078740157483"/>
  <pageSetup paperSize="9" scale="49" fitToHeight="99" orientation="portrait" r:id="rId1"/>
  <headerFooter alignWithMargins="0">
    <oddFooter>&amp;LDSO 01C.5 - Interiér - nábytek volný&amp;R&amp;P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KRYCÍ LIST</vt:lpstr>
      <vt:lpstr>ROZPOČET_CELKEM</vt:lpstr>
      <vt:lpstr>1</vt:lpstr>
      <vt:lpstr>2</vt:lpstr>
    </vt:vector>
  </TitlesOfParts>
  <Company>domaci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Mara</dc:creator>
  <cp:lastModifiedBy>Svoboda</cp:lastModifiedBy>
  <cp:lastPrinted>2013-12-18T13:08:24Z</cp:lastPrinted>
  <dcterms:created xsi:type="dcterms:W3CDTF">2010-02-11T09:50:30Z</dcterms:created>
  <dcterms:modified xsi:type="dcterms:W3CDTF">2013-12-18T13:08:26Z</dcterms:modified>
</cp:coreProperties>
</file>